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0" windowWidth="23256" windowHeight="9048" firstSheet="1" activeTab="1"/>
  </bookViews>
  <sheets>
    <sheet name="Data Input Page - Source Sprtd" sheetId="11" r:id="rId1"/>
    <sheet name=" Data Input Page - Single Strm" sheetId="10" r:id="rId2"/>
    <sheet name="Operating Expenses" sheetId="12" r:id="rId3"/>
    <sheet name="Capital Expenses" sheetId="7" r:id="rId4"/>
    <sheet name="Pro Forma - Calculations" sheetId="1" r:id="rId5"/>
  </sheets>
  <externalReferences>
    <externalReference r:id="rId6"/>
    <externalReference r:id="rId7"/>
    <externalReference r:id="rId8"/>
    <externalReference r:id="rId9"/>
  </externalReferences>
  <definedNames>
    <definedName name="AllOtherTransferPercent">'[1]Recycling and TS Worksheet'!$AH$26</definedName>
    <definedName name="BaseYear" localSheetId="4">'[1]Model Parameters'!$B$3</definedName>
    <definedName name="BaseYear">'[2]Model Parameters'!$B$3</definedName>
    <definedName name="Beg_Bal" localSheetId="4">#REF!</definedName>
    <definedName name="Beg_Bal">#REF!</definedName>
    <definedName name="BeginTransfer" localSheetId="4">#REF!</definedName>
    <definedName name="BeginTransfer">#REF!</definedName>
    <definedName name="BondInt">'[1]Model Parameters'!$B$9</definedName>
    <definedName name="BondPeriodLF" localSheetId="4">'[1]Model Parameters'!#REF!</definedName>
    <definedName name="BondPeriodLF">'[1]Model Parameters'!#REF!</definedName>
    <definedName name="BondRate">'[1]Model Parameters'!$B$9</definedName>
    <definedName name="BorrowRate" localSheetId="4">#REF!</definedName>
    <definedName name="BorrowRate">#REF!</definedName>
    <definedName name="CapitalCosts" localSheetId="4">#REF!</definedName>
    <definedName name="CapitalCosts">#REF!</definedName>
    <definedName name="CapitalCosts2" localSheetId="4">#REF!</definedName>
    <definedName name="CapitalCosts2">#REF!</definedName>
    <definedName name="CapitalFundingDeposit" localSheetId="4">#REF!</definedName>
    <definedName name="CapitalFundingDeposit">#REF!</definedName>
    <definedName name="Chesapeake">'[1]Projected Waste Tonnages'!$D$55</definedName>
    <definedName name="CityCapitalShare" localSheetId="4">#REF!</definedName>
    <definedName name="CityCapitalShare">#REF!</definedName>
    <definedName name="ClosureCapCost" localSheetId="4">#REF!</definedName>
    <definedName name="ClosureCapCost">#REF!</definedName>
    <definedName name="ClosureCost" localSheetId="4">#REF!</definedName>
    <definedName name="ClosureCost">#REF!</definedName>
    <definedName name="ClosureDeposit" localSheetId="4">#REF!</definedName>
    <definedName name="ClosureDeposit">#REF!</definedName>
    <definedName name="compound_period">INDEX({1;2;4;6;12;24;26;52},MATCH('[3]Bond Debt Service'!$D$10,{"Annual";"Semi-Annual";"Quarterly";"Bi-Monthly";"Monthly";"Semi-Monthly";"Bi-Weekly";"Weekly"},0))</definedName>
    <definedName name="Contractual" localSheetId="4">#REF!</definedName>
    <definedName name="Contractual">#REF!</definedName>
    <definedName name="ContractualServices" localSheetId="4">#REF!</definedName>
    <definedName name="ContractualServices">#REF!</definedName>
    <definedName name="CorporateTaxRate" localSheetId="4">#REF!</definedName>
    <definedName name="CorporateTaxRate">#REF!</definedName>
    <definedName name="CPI" localSheetId="4">'[1]Model Parameters'!$B$6</definedName>
    <definedName name="CPI">'[2]Model Parameters'!$B$6</definedName>
    <definedName name="Cum_Int" localSheetId="4">#REF!</definedName>
    <definedName name="Cum_Int">#REF!</definedName>
    <definedName name="Data" localSheetId="4">#REF!</definedName>
    <definedName name="Data">#REF!</definedName>
    <definedName name="Depreciation" localSheetId="4">#REF!</definedName>
    <definedName name="Depreciation">#REF!</definedName>
    <definedName name="Diesel_Price">'[1]Transfer Adjustment Worksheet'!$A$31:$B$2461</definedName>
    <definedName name="DieselFuel">'[1]Model Parameters'!$B$22</definedName>
    <definedName name="DiscountRate" localSheetId="4">#REF!</definedName>
    <definedName name="DiscountRate">#REF!</definedName>
    <definedName name="DisposalRates" localSheetId="4">#REF!</definedName>
    <definedName name="DisposalRates">#REF!</definedName>
    <definedName name="EffectiveDensity" localSheetId="4">#REF!</definedName>
    <definedName name="EffectiveDensity">#REF!</definedName>
    <definedName name="EffectiveDensityMSWComm" localSheetId="4">#REF!</definedName>
    <definedName name="EffectiveDensityMSWComm">#REF!</definedName>
    <definedName name="EffectiveDensityNoCommercial" localSheetId="4">#REF!</definedName>
    <definedName name="EffectiveDensityNoCommercial">#REF!</definedName>
    <definedName name="EffectiveDensityNoMSW" localSheetId="4">#REF!</definedName>
    <definedName name="EffectiveDensityNoMSW">#REF!</definedName>
    <definedName name="EffectiveDensityNoMSWComm" localSheetId="4">#REF!</definedName>
    <definedName name="EffectiveDensityNoMSWComm">#REF!</definedName>
    <definedName name="ElectricalService" localSheetId="4">#REF!</definedName>
    <definedName name="ElectricalService">#REF!</definedName>
    <definedName name="ElectricalServices" localSheetId="4">#REF!</definedName>
    <definedName name="ElectricalServices">#REF!</definedName>
    <definedName name="ElectricRate" localSheetId="4">'[1]Model Parameters'!$B$46</definedName>
    <definedName name="ElectricRate">'[2]Model Parameters'!$B$46</definedName>
    <definedName name="ElectricRateNew">'[1]Model Parameters'!$B$47</definedName>
    <definedName name="EquipListPurchase" localSheetId="4">#REF!</definedName>
    <definedName name="EquipListPurchase">#REF!</definedName>
    <definedName name="EquipmentList" localSheetId="4">#REF!</definedName>
    <definedName name="EquipmentList">#REF!</definedName>
    <definedName name="Extra_Pay" localSheetId="4">#REF!</definedName>
    <definedName name="Extra_Pay">#REF!</definedName>
    <definedName name="fpdate">'[3]Bond Debt Service'!$D$8</definedName>
    <definedName name="Franklin">'[1]Projected Waste Tonnages'!$D$56</definedName>
    <definedName name="frequency">{"Annually";"Semi-Annually";"Quarterly";"Bi-Monthly";"Monthly";"Semi-Monthly";"Bi-Weekly";"Weekly"}</definedName>
    <definedName name="FuelEscalationRate">'[1]Model Parameters'!$B$7</definedName>
    <definedName name="FuelRate" localSheetId="4">#REF!</definedName>
    <definedName name="FuelRate">#REF!</definedName>
    <definedName name="Full_Print" localSheetId="4">#REF!</definedName>
    <definedName name="Full_Print">#REF!</definedName>
    <definedName name="Fund4203" localSheetId="4">#REF!</definedName>
    <definedName name="Fund4203">#REF!</definedName>
    <definedName name="Fund4204" localSheetId="4">#REF!</definedName>
    <definedName name="Fund4204">#REF!</definedName>
    <definedName name="HostFee?">'[1]Model Parameters'!$B$58</definedName>
    <definedName name="HostFeeAmount" localSheetId="4">#REF!</definedName>
    <definedName name="HostFeeAmount">#REF!</definedName>
    <definedName name="InflationFactor" localSheetId="4">#REF!</definedName>
    <definedName name="InflationFactor">#REF!</definedName>
    <definedName name="InflationMisc" localSheetId="4">#REF!</definedName>
    <definedName name="InflationMisc">#REF!</definedName>
    <definedName name="InplaceDensity" localSheetId="4">#REF!</definedName>
    <definedName name="InplaceDensity">#REF!</definedName>
    <definedName name="Int" localSheetId="4">#REF!</definedName>
    <definedName name="Int">#REF!</definedName>
    <definedName name="Interest">'[1]Model Parameters'!$B$8</definedName>
    <definedName name="InternalServices" localSheetId="4">#REF!</definedName>
    <definedName name="InternalServices">#REF!</definedName>
    <definedName name="InvestmentRate" localSheetId="4">#REF!</definedName>
    <definedName name="InvestmentRate">#REF!</definedName>
    <definedName name="IOW">'[1]Projected Waste Tonnages'!$D$57</definedName>
    <definedName name="LandfillDevelopment" localSheetId="4">#REF!</definedName>
    <definedName name="LandfillDevelopment">#REF!</definedName>
    <definedName name="last" localSheetId="4">#N/A</definedName>
    <definedName name="last">#N/A</definedName>
    <definedName name="Last_Row" localSheetId="4">#N/A</definedName>
    <definedName name="Last_Row">#N/A</definedName>
    <definedName name="LFDistance">'[1]Model Parameters'!$B$51</definedName>
    <definedName name="LFHostFee">'[1]Model Parameters'!$B$59</definedName>
    <definedName name="Loan_Amount" localSheetId="4">'[1]Bond Schedule Mass Burn 2000'!$D$5</definedName>
    <definedName name="loan_amount">'[3]Bond Debt Service'!$D$5</definedName>
    <definedName name="months_per_period" localSheetId="4">INDEX({12,6,3,2,1,0.5,0.5,0.25},MATCH('[1]Bond Schedule Mass Burn 2000'!$D$9,frequency,0))</definedName>
    <definedName name="months_per_period">INDEX({12,6,3,2,1,0.5,0.5,0.25},MATCH('[3]Bond Debt Service'!$D$9,payment_periods,0))</definedName>
    <definedName name="Municipal">[1]Comparisons!$BW$3</definedName>
    <definedName name="Navy">'[1]Projected Waste Tonnages'!$E$115:$F$117</definedName>
    <definedName name="NewWTERate2000">'[1]Model Parameters'!$B$39</definedName>
    <definedName name="NewWTERate3000">'[1]Model Parameters'!$B$40</definedName>
    <definedName name="Norfolk">'[1]Projected Waste Tonnages'!$D$58</definedName>
    <definedName name="nper" localSheetId="4">'Pro Forma - Calculations'!term*'Pro Forma - Calculations'!periods_per_year</definedName>
    <definedName name="nper">term*periods_per_year</definedName>
    <definedName name="Num_Pmt_Per_Year" localSheetId="4">#REF!</definedName>
    <definedName name="Num_Pmt_Per_Year">#REF!</definedName>
    <definedName name="Number_of_Payments" localSheetId="4">MATCH(0.01,End_Bal,-1)+1</definedName>
    <definedName name="Number_of_Payments">MATCH(0.01,End_Bal,-1)+1</definedName>
    <definedName name="OldWTERate">'[1]Model Parameters'!$B$27</definedName>
    <definedName name="OtherCharges" localSheetId="4">#REF!</definedName>
    <definedName name="OtherCharges">#REF!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" localSheetId="4">'[1]Bond Schedule Mass Burn 2000'!$D$11</definedName>
    <definedName name="payment">'[3]Bond Debt Service'!$D$13</definedName>
    <definedName name="Payment_Date" localSheetId="4">DATE(YEAR(Loan_Start),MONTH(Loan_Start)+Payment_Number,DAY(Loan_Start))</definedName>
    <definedName name="Payment_Date">DATE(YEAR(Loan_Start),MONTH(Loan_Start)+Payment_Number,DAY(Loan_Start))</definedName>
    <definedName name="payment_periods">{"Annual";"Semi-Annual";"Quarterly";"Bi-Monthly";"Monthly";"Semi-Monthly";"Bi-Weekly";"Weekly"}</definedName>
    <definedName name="periods_per_year" localSheetId="4">INDEX({1,2,4,6,12,24,26,52},MATCH('[1]Bond Schedule Mass Burn 2000'!$D$9,frequency,0))</definedName>
    <definedName name="periods_per_year">INDEX({1;2;4;6;12;24;26;52},MATCH('[3]Bond Debt Service'!$D$9,payment_periods,0))</definedName>
    <definedName name="PerTonMile" localSheetId="4">#REF!</definedName>
    <definedName name="PerTonMile">#REF!</definedName>
    <definedName name="pmtType">INDEX({0,1},MATCH('[3]Bond Debt Service'!$D$11,{"End of Period","Beginning of Period"},0))</definedName>
    <definedName name="Portsmouth">'[1]Projected Waste Tonnages'!$D$59</definedName>
    <definedName name="postclosurecare">'[1]Post Closure Costs'!$T$25</definedName>
    <definedName name="PostClosureCost" localSheetId="4">#REF!</definedName>
    <definedName name="PostClosureCost">#REF!</definedName>
    <definedName name="PostClosureDeposit" localSheetId="4">#REF!</definedName>
    <definedName name="PostClosureDeposit">#REF!</definedName>
    <definedName name="Princ" localSheetId="4">#REF!</definedName>
    <definedName name="Princ">#REF!</definedName>
    <definedName name="Print_Area_Reset" localSheetId="4">OFFSET('Pro Forma - Calculations'!Full_Print,0,0,'Pro Forma - Calculations'!Last_Row)</definedName>
    <definedName name="Print_Area_Reset">OFFSET(Full_Print,0,0,[0]!Last_Row)</definedName>
    <definedName name="_xlnm.Print_Titles" localSheetId="4">'Pro Forma - Calculations'!$A:$B</definedName>
    <definedName name="Print_Titles_MI">'[4]Cash Flow'!$A$1:$IV$21,'[4]Cash Flow'!$A$1:$D$65536</definedName>
    <definedName name="PVDiscountRate">'[1]Model Parameters'!$B$11</definedName>
    <definedName name="rate" localSheetId="4">'[1]Bond Schedule Mass Burn 2000'!$H$5</definedName>
    <definedName name="rate">'[3]Bond Debt Service'!$H$5</definedName>
    <definedName name="RDFElectric">'[1]Model Parameters'!$B$31</definedName>
    <definedName name="RDFFerous">'[1]Model Parameters'!$B$33</definedName>
    <definedName name="RDFNonFerous">'[1]Model Parameters'!$B$32</definedName>
    <definedName name="RDFSteam">'[1]Model Parameters'!$B$30</definedName>
    <definedName name="RepairMaintenance" localSheetId="4">#REF!</definedName>
    <definedName name="RepairMaintenance">#REF!</definedName>
    <definedName name="roundOpt">'[3]Bond Debt Service'!$H$15</definedName>
    <definedName name="SalvageValue" localSheetId="4">#REF!</definedName>
    <definedName name="SalvageValue">#REF!</definedName>
    <definedName name="Scenario_A_Data">[1]Comparisons!$B$8:$J$15</definedName>
    <definedName name="Scenario_B_Data">[1]Comparisons!$B$17:$J$20</definedName>
    <definedName name="Scenario_E_Data">[1]Comparisons!$B$45:$J$48</definedName>
    <definedName name="ScenarioBProRate">'[1]Projected Waste Tonnages'!$B$130</definedName>
    <definedName name="ScenarioDProRateRural">'[1]Projected Waste Tonnages'!$B$134</definedName>
    <definedName name="ScenarioDProRateUrban">'[1]Projected Waste Tonnages'!$B$135</definedName>
    <definedName name="ScenarioEProRate">'[1]Projected Waste Tonnages'!$B$138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outhampton">'[1]Projected Waste Tonnages'!$D$60</definedName>
    <definedName name="Suffolk">'[1]Projected Waste Tonnages'!$D$61</definedName>
    <definedName name="TenyearPV">[1]Comparisons!$BW$2</definedName>
    <definedName name="term" localSheetId="4">'[1]Bond Schedule Mass Burn 2000'!$D$7</definedName>
    <definedName name="term">'[3]Bond Debt Service'!$D$7</definedName>
    <definedName name="TipFeeEscalator" localSheetId="4">#REF!</definedName>
    <definedName name="TipFeeEscalator">#REF!</definedName>
    <definedName name="Title" localSheetId="4">#REF!</definedName>
    <definedName name="Title">#REF!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Values_Entered" localSheetId="4">IF('Pro Forma - Calculations'!Loan_Amount*Interest_Rate*Loan_Years*Loan_Start&gt;0,1,0)</definedName>
    <definedName name="Values_Entered">IF('Pro Forma - Calculations'!Loan_Amount*Interest_Rate*Loan_Years*Loan_Start&gt;0,1,0)</definedName>
    <definedName name="valuevx">42.314159</definedName>
    <definedName name="VB">'[1]Projected Waste Tonnages'!$D$62</definedName>
    <definedName name="VehiclePartsSupplies" localSheetId="4">#REF!</definedName>
    <definedName name="VehiclePartsSupplies">#REF!</definedName>
    <definedName name="WasteGrowthRate" localSheetId="4">#REF!</definedName>
    <definedName name="WasteGrowthRate">#REF!</definedName>
    <definedName name="WasteProjections" localSheetId="4">#REF!</definedName>
    <definedName name="WasteProjections">#REF!</definedName>
    <definedName name="WaterSewerServices" localSheetId="4">#REF!</definedName>
    <definedName name="WaterSewerServices">#REF!</definedName>
    <definedName name="WMAtlanticDist">'[1]Model Parameters'!$B$16</definedName>
    <definedName name="WorkersCompensation" localSheetId="4">#REF!</definedName>
    <definedName name="WorkersCompensation">#REF!</definedName>
    <definedName name="WTE2000CapEx">'[1]New Mass Burn WTE Plant Costs'!$B$41</definedName>
    <definedName name="WTE2000Ops">'[1]New Mass Burn WTE Plant Costs'!$B$42</definedName>
    <definedName name="WTE2000Rev">'[1]New Mass Burn WTE Plant Costs'!$B$43</definedName>
    <definedName name="WTE3000CapEx">'[1]New Mass Burn WTE Plant Costs'!$B$35</definedName>
    <definedName name="WTE3000Ops">'[1]New Mass Burn WTE Plant Costs'!$B$36</definedName>
    <definedName name="WTE3000Rev">'[1]New Mass Burn WTE Plant Costs'!$B$37</definedName>
    <definedName name="WTEHostFee">'[1]Model Parameters'!$B$48</definedName>
    <definedName name="xx" localSheetId="4">#REF!</definedName>
    <definedName name="xx">#REF!</definedName>
  </definedNames>
  <calcPr calcId="152511"/>
</workbook>
</file>

<file path=xl/calcChain.xml><?xml version="1.0" encoding="utf-8"?>
<calcChain xmlns="http://schemas.openxmlformats.org/spreadsheetml/2006/main">
  <c r="C20" i="1" l="1"/>
  <c r="G20" i="1"/>
  <c r="C17" i="1"/>
  <c r="I30" i="11"/>
  <c r="I29" i="11"/>
  <c r="I28" i="11"/>
  <c r="I27" i="11"/>
  <c r="I26" i="11"/>
  <c r="I25" i="11"/>
  <c r="I24" i="11"/>
  <c r="I23" i="11"/>
  <c r="I22" i="11"/>
  <c r="I22" i="10"/>
  <c r="D46" i="7" l="1"/>
  <c r="D47" i="7" s="1"/>
  <c r="D48" i="7" l="1"/>
  <c r="D49" i="7" s="1"/>
  <c r="D51" i="7" s="1"/>
  <c r="G18" i="1" s="1"/>
  <c r="B6" i="12" l="1"/>
  <c r="B7" i="12"/>
  <c r="B10" i="12" l="1"/>
  <c r="B12" i="12"/>
  <c r="B14" i="12" s="1"/>
  <c r="C16" i="1" l="1"/>
  <c r="K16" i="1"/>
  <c r="G16" i="1"/>
  <c r="K6" i="1" l="1"/>
  <c r="K5" i="1"/>
  <c r="G6" i="1"/>
  <c r="G5" i="1"/>
  <c r="C6" i="1"/>
  <c r="C5" i="1"/>
  <c r="B5" i="10" l="1"/>
  <c r="B22" i="10" l="1"/>
  <c r="B5" i="11" l="1"/>
  <c r="C28" i="11" l="1"/>
  <c r="E28" i="11" s="1"/>
  <c r="J28" i="11" s="1"/>
  <c r="C22" i="11"/>
  <c r="C23" i="11"/>
  <c r="E23" i="11" s="1"/>
  <c r="C25" i="11"/>
  <c r="E25" i="11" s="1"/>
  <c r="C27" i="11"/>
  <c r="E27" i="11" s="1"/>
  <c r="C29" i="11"/>
  <c r="E29" i="11" s="1"/>
  <c r="C24" i="11"/>
  <c r="E24" i="11" s="1"/>
  <c r="C26" i="11"/>
  <c r="E26" i="11" s="1"/>
  <c r="H28" i="11" l="1"/>
  <c r="K28" i="11"/>
  <c r="C30" i="11"/>
  <c r="K26" i="11"/>
  <c r="J26" i="11"/>
  <c r="H26" i="11"/>
  <c r="H27" i="11"/>
  <c r="K27" i="11"/>
  <c r="J27" i="11"/>
  <c r="H29" i="11"/>
  <c r="K29" i="11"/>
  <c r="J29" i="11"/>
  <c r="K24" i="11"/>
  <c r="J24" i="11"/>
  <c r="H24" i="11"/>
  <c r="H25" i="11"/>
  <c r="K25" i="11"/>
  <c r="J25" i="11"/>
  <c r="E22" i="11"/>
  <c r="E30" i="11" s="1"/>
  <c r="H23" i="11"/>
  <c r="K23" i="11"/>
  <c r="J23" i="11"/>
  <c r="C19" i="1" l="1"/>
  <c r="C10" i="1"/>
  <c r="L28" i="11"/>
  <c r="L25" i="11"/>
  <c r="L29" i="11"/>
  <c r="L24" i="11"/>
  <c r="K22" i="11"/>
  <c r="J22" i="11"/>
  <c r="J30" i="11" s="1"/>
  <c r="H22" i="11"/>
  <c r="H30" i="11" s="1"/>
  <c r="C4" i="1" s="1"/>
  <c r="L27" i="11"/>
  <c r="L26" i="11"/>
  <c r="L23" i="11"/>
  <c r="C12" i="1" l="1"/>
  <c r="C11" i="1"/>
  <c r="K30" i="11"/>
  <c r="L22" i="11"/>
  <c r="L30" i="11" s="1"/>
  <c r="D40" i="7" l="1"/>
  <c r="D41" i="7" s="1"/>
  <c r="D52" i="7"/>
  <c r="C13" i="1"/>
  <c r="D53" i="7" l="1"/>
  <c r="D54" i="7" s="1"/>
  <c r="D42" i="7"/>
  <c r="D43" i="7" s="1"/>
  <c r="D45" i="7" s="1"/>
  <c r="C18" i="1" s="1"/>
  <c r="C22" i="10"/>
  <c r="C23" i="10" s="1"/>
  <c r="C33" i="10"/>
  <c r="E33" i="10" s="1"/>
  <c r="H33" i="10" s="1"/>
  <c r="C29" i="10"/>
  <c r="E29" i="10" s="1"/>
  <c r="H29" i="10" s="1"/>
  <c r="C32" i="10"/>
  <c r="E32" i="10" s="1"/>
  <c r="H32" i="10" s="1"/>
  <c r="C28" i="10"/>
  <c r="E28" i="10" s="1"/>
  <c r="H28" i="10" s="1"/>
  <c r="C26" i="10"/>
  <c r="E26" i="10" s="1"/>
  <c r="C31" i="10"/>
  <c r="E31" i="10" s="1"/>
  <c r="H31" i="10" s="1"/>
  <c r="C27" i="10"/>
  <c r="E27" i="10" s="1"/>
  <c r="H27" i="10" s="1"/>
  <c r="C30" i="10"/>
  <c r="E30" i="10" s="1"/>
  <c r="H30" i="10" s="1"/>
  <c r="D55" i="7" l="1"/>
  <c r="D57" i="7" s="1"/>
  <c r="K18" i="1" s="1"/>
  <c r="E22" i="10"/>
  <c r="E23" i="10" s="1"/>
  <c r="H26" i="10"/>
  <c r="H34" i="10" s="1"/>
  <c r="K4" i="1" s="1"/>
  <c r="K7" i="1" s="1"/>
  <c r="E34" i="10"/>
  <c r="G19" i="1" l="1"/>
  <c r="K19" i="1"/>
  <c r="K10" i="1"/>
  <c r="G10" i="1"/>
  <c r="H22" i="10"/>
  <c r="H23" i="10" s="1"/>
  <c r="G4" i="1" s="1"/>
  <c r="K17" i="1"/>
  <c r="J22" i="10"/>
  <c r="J23" i="10" s="1"/>
  <c r="K22" i="10"/>
  <c r="K23" i="10" s="1"/>
  <c r="K12" i="1" l="1"/>
  <c r="K11" i="1"/>
  <c r="K20" i="1"/>
  <c r="G11" i="1"/>
  <c r="G12" i="1"/>
  <c r="L22" i="10"/>
  <c r="L23" i="10" s="1"/>
  <c r="C7" i="1"/>
  <c r="C22" i="1" s="1"/>
  <c r="G7" i="1"/>
  <c r="G13" i="1" l="1"/>
  <c r="G22" i="1" s="1"/>
  <c r="K13" i="1"/>
  <c r="K22" i="1" s="1"/>
</calcChain>
</file>

<file path=xl/sharedStrings.xml><?xml version="1.0" encoding="utf-8"?>
<sst xmlns="http://schemas.openxmlformats.org/spreadsheetml/2006/main" count="211" uniqueCount="131">
  <si>
    <t>Item</t>
  </si>
  <si>
    <t>EXPENSES</t>
  </si>
  <si>
    <t>Tipping Fees</t>
  </si>
  <si>
    <t xml:space="preserve">REVENUES </t>
  </si>
  <si>
    <t xml:space="preserve">CASH FLOW </t>
  </si>
  <si>
    <t>Unit Cost</t>
  </si>
  <si>
    <t>Perimeter Fencing (8 ft, High)</t>
  </si>
  <si>
    <t>General (bonds, mobilization, etc.)</t>
  </si>
  <si>
    <t>15% Contingency</t>
  </si>
  <si>
    <t>Iowa - Cost Analysis Tool</t>
  </si>
  <si>
    <t>Geographic Region</t>
  </si>
  <si>
    <t>Mitchell, Floyd &amp; Chickasaw Counties</t>
  </si>
  <si>
    <t>Population Served</t>
  </si>
  <si>
    <t>(US Census, 2015 estimates, entire counties)</t>
  </si>
  <si>
    <t>(4.4 lbs/person/day - US EPA 2016 report based on 2014 data)</t>
  </si>
  <si>
    <r>
      <t>Percent of MSW</t>
    </r>
    <r>
      <rPr>
        <b/>
        <vertAlign val="superscript"/>
        <sz val="11"/>
        <color indexed="8"/>
        <rFont val="Calibri"/>
        <family val="2"/>
      </rPr>
      <t>1</t>
    </r>
  </si>
  <si>
    <t>Tons Generated</t>
  </si>
  <si>
    <r>
      <t xml:space="preserve">Estimated $/Ton </t>
    </r>
    <r>
      <rPr>
        <b/>
        <sz val="8"/>
        <color indexed="8"/>
        <rFont val="Calibri"/>
        <family val="2"/>
      </rPr>
      <t xml:space="preserve">          (current market price low side)</t>
    </r>
  </si>
  <si>
    <t>Cardboard (OCC)</t>
  </si>
  <si>
    <t xml:space="preserve">Mixed Paper </t>
  </si>
  <si>
    <t>Aluminum (IA Deposit Containers + Other Aluminum Containers)</t>
  </si>
  <si>
    <t>Tin</t>
  </si>
  <si>
    <t>Glass</t>
  </si>
  <si>
    <t>#1 PET Plastic Bottles</t>
  </si>
  <si>
    <t>#2 HDPE Plastic Bottles</t>
  </si>
  <si>
    <r>
      <t>1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Iowa 2011 Waste Characterization Study.  Waste Audits of Single Stream bales could be done to determine local percentages of recycled material as well</t>
    </r>
  </si>
  <si>
    <t>COST AVOIDANCE</t>
  </si>
  <si>
    <t>Pit Conveyor (GSA - 2R CONVEYOR 4829 )</t>
  </si>
  <si>
    <t>Baler Freight and Install</t>
  </si>
  <si>
    <t>3 Phase Power Conversion</t>
  </si>
  <si>
    <t>Fork Lift</t>
  </si>
  <si>
    <t>Construction</t>
  </si>
  <si>
    <t>Asphalt</t>
  </si>
  <si>
    <t>Loading Ramp</t>
  </si>
  <si>
    <t xml:space="preserve">Miscellaneous </t>
  </si>
  <si>
    <t>Baler &amp; Conveyor</t>
  </si>
  <si>
    <t>Iowa Sales Tax (6%)</t>
  </si>
  <si>
    <t>Pre-engineering/Site Work</t>
  </si>
  <si>
    <t>Capital Expenses Assumptions</t>
  </si>
  <si>
    <t>Building 40’ x 75’ structure 3000 sq. ft, 3 sided pole barn w/ open long side lea of prevailing winds, 2 @ 10’ wide x 12’ tall roll up doors, 2 @ 30” man doors</t>
  </si>
  <si>
    <t>5 @ 9’ x 15’ loose storage bunkers  (jersey barriers w/ chainlink risers &amp; gates), 300 sq.ft. interior bale storage, 7’ x 45’ baler footprint, +/- 130’ steel push walls, 17.5’ height at open side, 13.75’ at back</t>
  </si>
  <si>
    <t>Collection Equipment</t>
  </si>
  <si>
    <t>Horizontal Manual Tie Baler (GSA)</t>
  </si>
  <si>
    <t>Source Separated</t>
  </si>
  <si>
    <t>Hauling Fees</t>
  </si>
  <si>
    <t>and site maintenance, utilities, rolling stock, equipment O&amp;M replacement, supplies, debt service, and other similar costs,</t>
  </si>
  <si>
    <t>Annual Recovered Tons</t>
  </si>
  <si>
    <t>General Expenses per year</t>
  </si>
  <si>
    <t>Annual Debt Service</t>
  </si>
  <si>
    <t>Total Annual Expenses</t>
  </si>
  <si>
    <t>Single Stream Material Value</t>
  </si>
  <si>
    <t>Comingled or Single Stream</t>
  </si>
  <si>
    <t>Annual Landfill Tipping Fees Avoided</t>
  </si>
  <si>
    <t>Total Annual Cost Avoidance</t>
  </si>
  <si>
    <t>**Assuming 3.5% rate for 10-years on CAPEX on the next tab</t>
  </si>
  <si>
    <t>Recycling Revenue Estimates</t>
  </si>
  <si>
    <t>*Based on research and average expense from previous projects includes labor, building</t>
  </si>
  <si>
    <t xml:space="preserve">which are required to manage the received material at the station </t>
  </si>
  <si>
    <t xml:space="preserve">Combined Value &amp; Avoided Costs </t>
  </si>
  <si>
    <t>Facility Tons per Month</t>
  </si>
  <si>
    <t xml:space="preserve">Gross Value </t>
  </si>
  <si>
    <t>TOTALS Source Separated</t>
  </si>
  <si>
    <t>TOTALS Comingled or Single Stream</t>
  </si>
  <si>
    <t>Annual MSW Hauling Fees</t>
  </si>
  <si>
    <t xml:space="preserve">All cells that require initial input of data are highlighted in yellow below.  </t>
  </si>
  <si>
    <t xml:space="preserve">All cells that can be updated based on actual local data are highlighted in green below.  </t>
  </si>
  <si>
    <t>Total Annual Revenues</t>
  </si>
  <si>
    <t>#3-#7 Plastics</t>
  </si>
  <si>
    <t xml:space="preserve">Avoided Annual MSW Hauling Costs  </t>
  </si>
  <si>
    <t>Avoided Annual Landfill Tipping Fees</t>
  </si>
  <si>
    <t>Tons of Predicted Annual Municipal Solid Waste (MSW)</t>
  </si>
  <si>
    <t>Single Stream Hub Processor</t>
  </si>
  <si>
    <t xml:space="preserve">Source Separated </t>
  </si>
  <si>
    <t>Single Stream Material Value (value of material sold to market after processing)</t>
  </si>
  <si>
    <t xml:space="preserve">Single stream material once sorted </t>
  </si>
  <si>
    <t xml:space="preserve">Totals </t>
  </si>
  <si>
    <t>Landill MSW Tipping Fees Per Ton</t>
  </si>
  <si>
    <r>
      <t>Estimated $/Ton Received for Material</t>
    </r>
    <r>
      <rPr>
        <b/>
        <sz val="8"/>
        <color indexed="8"/>
        <rFont val="Calibri"/>
        <family val="2"/>
      </rPr>
      <t xml:space="preserve"> (if facility has to PAY to have their single stream processed, enter negative value)</t>
    </r>
  </si>
  <si>
    <t>MSW Hauling Cost Per Ton* (this should reflect distance to landfill)</t>
  </si>
  <si>
    <t>Roundtrip Hauling Miles Per Load to Recycling Facility (miles from the spoke to the hub)*</t>
  </si>
  <si>
    <t>Annual Tipping Fees</t>
  </si>
  <si>
    <t xml:space="preserve"> </t>
  </si>
  <si>
    <t>Annual Tipping Fees Received (Income)</t>
  </si>
  <si>
    <t>Hauling Fees Received (Income)</t>
  </si>
  <si>
    <r>
      <t>2</t>
    </r>
    <r>
      <rPr>
        <sz val="10"/>
        <color theme="1"/>
        <rFont val="Calibri"/>
        <family val="2"/>
        <scheme val="minor"/>
      </rPr>
      <t>Assumes minimal to no residual MSW from source separated recyclables</t>
    </r>
  </si>
  <si>
    <r>
      <t>1</t>
    </r>
    <r>
      <rPr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Iowa 2011 Waste Characterization Study.  </t>
    </r>
  </si>
  <si>
    <r>
      <t>Estimated Capture Rate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</si>
  <si>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Disposal Fees (Tip Fees + Transportation) for Residual MSW</t>
  </si>
  <si>
    <t>na</t>
  </si>
  <si>
    <t>Operating Expenses</t>
  </si>
  <si>
    <t>Actual Amount</t>
  </si>
  <si>
    <t>Annual Fuel Expenses*</t>
  </si>
  <si>
    <t>Indirect/Admin cost rate (%)</t>
  </si>
  <si>
    <t xml:space="preserve">Annual Indirect/Admin fees </t>
  </si>
  <si>
    <t>Total Direct Expenses</t>
  </si>
  <si>
    <t>**Assumes 260 work days per year and $25/day utilities fees</t>
  </si>
  <si>
    <t>Annual Supply Expenses (baling wire, signs, personal safety equipment, etc)</t>
  </si>
  <si>
    <t>TOTAL Annual Expenses</t>
  </si>
  <si>
    <r>
      <t>Residual MSW from Single Stream that Needs to be Disposed (%)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</si>
  <si>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3</t>
    </r>
    <r>
      <rPr>
        <sz val="10"/>
        <color theme="1"/>
        <rFont val="Calibri"/>
        <family val="2"/>
        <scheme val="minor"/>
      </rPr>
      <t>Based on average residue at single stream material recovery facilities (MRFs) ranges of 8%-16% from 2007 Comparative on Public vs. Private MRFs, 2012 GAA study in Wisconsin-­‐Area MRFs, ISRI Moore
Presentation April 2015</t>
    </r>
  </si>
  <si>
    <t>Disposal of Residual MSW from Recyclables (tip fee plus transportation)</t>
  </si>
  <si>
    <t>*Assumes 260 work days per year and $2.50 per gallon for diesel</t>
  </si>
  <si>
    <t>Miles per gallon for Recycling Hauling Truck</t>
  </si>
  <si>
    <t>Recycling Hauling Truck Capacity in Tons</t>
  </si>
  <si>
    <t>Recycling Hauling Truck Driver Hourly Rate</t>
  </si>
  <si>
    <t>Current Price of Diesel Fuel per Gallon</t>
  </si>
  <si>
    <t>Annual Hauling Costs for Recyclables***</t>
  </si>
  <si>
    <t>Recycling Hauling Truck Driver Hourly Rate (Not Including Benefits)</t>
  </si>
  <si>
    <t>***Assuming 50 mph speed for truck and employee benefits valued at 35%</t>
  </si>
  <si>
    <t xml:space="preserve">Annual Tons Recycled </t>
  </si>
  <si>
    <t>Annual Net Revenue or Loss Including Avoided Costs</t>
  </si>
  <si>
    <t>Sub-Total for Source Separated Program</t>
  </si>
  <si>
    <t>Sort Line Conveyor (GSA GS-07F-5447P - 3 person station, magnetic head for ferrous &amp; diverter shoot)*</t>
  </si>
  <si>
    <t>*Low volume sort line equipment for single stream processors only</t>
  </si>
  <si>
    <t>Total for Source Separated Program</t>
  </si>
  <si>
    <t>Sub-Total for Single Stream Processor</t>
  </si>
  <si>
    <t>Sub-Total for Single Stream No Processing</t>
  </si>
  <si>
    <t>Total for Single Stream No Processing</t>
  </si>
  <si>
    <t xml:space="preserve">Cardboard Only or Comingled Collection Roll-Off </t>
  </si>
  <si>
    <t>Source Separated Collection set - container for OCC and divided container for sorted recyclables</t>
  </si>
  <si>
    <t xml:space="preserve">Assumes 1 comingled collection container for single stream and one OCC only and one divided container for source separated.  </t>
  </si>
  <si>
    <t>Assumes spoke communities already own roll off or trailer transportation vehicle that can be used to haul recyclables</t>
  </si>
  <si>
    <t>Annual Recycling Hauling Equipment Maintenance Fees if Applicable</t>
  </si>
  <si>
    <t>Total for Single Stream Processor Program</t>
  </si>
  <si>
    <t>Interest Rate</t>
  </si>
  <si>
    <t xml:space="preserve">Single Stream Spoke Recycler (No Processing - Spoke Transfer Station)  </t>
  </si>
  <si>
    <t>Labor Rates Not Including Hauling (Annual wages and benefits)</t>
  </si>
  <si>
    <t>Gallons of Diesel Fuel used/hour for Onsite Equipment (e.g. fork lift, skid steer, etc)</t>
  </si>
  <si>
    <t>Onsite Equipment Use Per Day (Hours)</t>
  </si>
  <si>
    <t>Annual Utilities Costs (electricity, etc)**</t>
  </si>
  <si>
    <r>
      <t>3</t>
    </r>
    <r>
      <rPr>
        <sz val="10"/>
        <color theme="1"/>
        <rFont val="Calibri"/>
        <family val="2"/>
        <scheme val="minor"/>
      </rPr>
      <t xml:space="preserve">Based on low amount of residue from source separated material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</si>
</sst>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[$€-2]* #,##0.00_);_([$€-2]* \(#,##0.00\);_([$€-2]* &quot;-&quot;??_)"/>
    <numFmt numFmtId="167" formatCode="_(&quot;$&quot;* #,##0_);_(&quot;$&quot;* \(#,##0\);_(&quot;$&quot;* &quot;-&quot;??_);_(@_)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2"/>
      <name val="Helv"/>
    </font>
    <font>
      <sz val="12"/>
      <name val="Times New Roman"/>
      <family val="1"/>
    </font>
    <font>
      <u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onstanti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w Cen MT"/>
      <family val="2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3" fillId="0" borderId="0"/>
    <xf numFmtId="0" fontId="9" fillId="0" borderId="0"/>
    <xf numFmtId="0" fontId="5" fillId="0" borderId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3">
    <xf numFmtId="0" fontId="0" fillId="0" borderId="0" xfId="0"/>
    <xf numFmtId="0" fontId="12" fillId="0" borderId="0" xfId="8" applyFont="1"/>
    <xf numFmtId="164" fontId="12" fillId="0" borderId="0" xfId="8" applyNumberFormat="1" applyFont="1"/>
    <xf numFmtId="3" fontId="12" fillId="0" borderId="0" xfId="8" applyNumberFormat="1" applyFont="1"/>
    <xf numFmtId="0" fontId="11" fillId="0" borderId="0" xfId="0" applyFont="1"/>
    <xf numFmtId="0" fontId="6" fillId="0" borderId="0" xfId="12" applyFont="1" applyBorder="1"/>
    <xf numFmtId="0" fontId="12" fillId="0" borderId="0" xfId="8" applyFont="1" applyFill="1"/>
    <xf numFmtId="0" fontId="13" fillId="0" borderId="0" xfId="6" applyFont="1" applyFill="1"/>
    <xf numFmtId="0" fontId="12" fillId="0" borderId="0" xfId="8" quotePrefix="1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/>
    </xf>
    <xf numFmtId="0" fontId="0" fillId="4" borderId="0" xfId="0" applyFill="1"/>
    <xf numFmtId="164" fontId="0" fillId="0" borderId="0" xfId="0" applyNumberFormat="1"/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Alignment="1">
      <alignment horizontal="right"/>
    </xf>
    <xf numFmtId="164" fontId="11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0" fillId="0" borderId="1" xfId="0" applyNumberFormat="1" applyBorder="1"/>
    <xf numFmtId="3" fontId="0" fillId="0" borderId="3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3" fontId="11" fillId="0" borderId="0" xfId="0" applyNumberFormat="1" applyFont="1"/>
    <xf numFmtId="0" fontId="0" fillId="0" borderId="0" xfId="0" applyAlignment="1"/>
    <xf numFmtId="165" fontId="0" fillId="0" borderId="0" xfId="0" applyNumberFormat="1"/>
    <xf numFmtId="165" fontId="0" fillId="0" borderId="0" xfId="0" applyNumberFormat="1" applyFill="1"/>
    <xf numFmtId="0" fontId="11" fillId="4" borderId="0" xfId="0" applyFont="1" applyFill="1"/>
    <xf numFmtId="0" fontId="11" fillId="0" borderId="0" xfId="0" applyFont="1" applyFill="1" applyBorder="1"/>
    <xf numFmtId="0" fontId="11" fillId="0" borderId="5" xfId="0" applyFont="1" applyFill="1" applyBorder="1"/>
    <xf numFmtId="0" fontId="11" fillId="4" borderId="5" xfId="0" applyFont="1" applyFill="1" applyBorder="1"/>
    <xf numFmtId="164" fontId="0" fillId="0" borderId="7" xfId="0" applyNumberFormat="1" applyFill="1" applyBorder="1"/>
    <xf numFmtId="0" fontId="26" fillId="0" borderId="0" xfId="0" applyFont="1"/>
    <xf numFmtId="165" fontId="25" fillId="0" borderId="0" xfId="0" applyNumberFormat="1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0" fillId="0" borderId="0" xfId="0" applyNumberFormat="1" applyFont="1"/>
    <xf numFmtId="0" fontId="12" fillId="0" borderId="0" xfId="8" applyFont="1" applyBorder="1"/>
    <xf numFmtId="0" fontId="7" fillId="0" borderId="0" xfId="12" applyFont="1" applyBorder="1"/>
    <xf numFmtId="0" fontId="6" fillId="0" borderId="0" xfId="0" applyFont="1" applyBorder="1"/>
    <xf numFmtId="3" fontId="0" fillId="0" borderId="8" xfId="0" applyNumberFormat="1" applyBorder="1"/>
    <xf numFmtId="164" fontId="0" fillId="0" borderId="8" xfId="0" applyNumberFormat="1" applyBorder="1"/>
    <xf numFmtId="0" fontId="12" fillId="0" borderId="0" xfId="6" applyFont="1" applyFill="1" applyAlignment="1">
      <alignment wrapText="1"/>
    </xf>
    <xf numFmtId="0" fontId="12" fillId="0" borderId="0" xfId="8" applyFont="1" applyFill="1" applyAlignment="1">
      <alignment wrapText="1"/>
    </xf>
    <xf numFmtId="9" fontId="12" fillId="0" borderId="0" xfId="8" applyNumberFormat="1" applyFont="1" applyFill="1" applyAlignment="1">
      <alignment wrapText="1"/>
    </xf>
    <xf numFmtId="165" fontId="12" fillId="0" borderId="0" xfId="8" applyNumberFormat="1" applyFont="1" applyFill="1"/>
    <xf numFmtId="0" fontId="12" fillId="0" borderId="0" xfId="8" applyFont="1" applyFill="1" applyBorder="1"/>
    <xf numFmtId="0" fontId="6" fillId="0" borderId="0" xfId="12" applyFont="1" applyFill="1" applyBorder="1"/>
    <xf numFmtId="0" fontId="19" fillId="0" borderId="0" xfId="0" applyFont="1" applyFill="1"/>
    <xf numFmtId="164" fontId="0" fillId="0" borderId="0" xfId="0" applyNumberFormat="1" applyBorder="1"/>
    <xf numFmtId="3" fontId="0" fillId="5" borderId="5" xfId="0" applyNumberFormat="1" applyFill="1" applyBorder="1"/>
    <xf numFmtId="44" fontId="8" fillId="5" borderId="5" xfId="3" applyFont="1" applyFill="1" applyBorder="1"/>
    <xf numFmtId="44" fontId="8" fillId="5" borderId="6" xfId="3" applyFont="1" applyFill="1" applyBorder="1"/>
    <xf numFmtId="0" fontId="27" fillId="5" borderId="0" xfId="0" applyFont="1" applyFill="1"/>
    <xf numFmtId="0" fontId="0" fillId="5" borderId="0" xfId="0" applyFill="1"/>
    <xf numFmtId="44" fontId="8" fillId="0" borderId="0" xfId="3" applyFont="1" applyFill="1" applyBorder="1"/>
    <xf numFmtId="0" fontId="18" fillId="0" borderId="0" xfId="0" applyFont="1" applyFill="1"/>
    <xf numFmtId="0" fontId="27" fillId="7" borderId="0" xfId="0" applyFont="1" applyFill="1"/>
    <xf numFmtId="0" fontId="0" fillId="7" borderId="0" xfId="0" applyFill="1"/>
    <xf numFmtId="9" fontId="0" fillId="7" borderId="1" xfId="0" applyNumberFormat="1" applyFill="1" applyBorder="1"/>
    <xf numFmtId="9" fontId="0" fillId="7" borderId="8" xfId="0" applyNumberFormat="1" applyFill="1" applyBorder="1"/>
    <xf numFmtId="44" fontId="12" fillId="0" borderId="0" xfId="8" applyNumberFormat="1" applyFont="1" applyFill="1"/>
    <xf numFmtId="0" fontId="13" fillId="0" borderId="0" xfId="6" applyFont="1" applyFill="1" applyBorder="1"/>
    <xf numFmtId="0" fontId="13" fillId="0" borderId="7" xfId="6" applyFont="1" applyFill="1" applyBorder="1"/>
    <xf numFmtId="0" fontId="12" fillId="0" borderId="0" xfId="8" applyFont="1" applyAlignment="1">
      <alignment wrapText="1"/>
    </xf>
    <xf numFmtId="164" fontId="0" fillId="0" borderId="0" xfId="0" applyNumberFormat="1" applyFill="1" applyBorder="1"/>
    <xf numFmtId="164" fontId="11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Alignment="1">
      <alignment wrapText="1"/>
    </xf>
    <xf numFmtId="164" fontId="0" fillId="7" borderId="1" xfId="0" applyNumberFormat="1" applyFill="1" applyBorder="1"/>
    <xf numFmtId="3" fontId="0" fillId="0" borderId="9" xfId="0" applyNumberFormat="1" applyBorder="1"/>
    <xf numFmtId="9" fontId="0" fillId="7" borderId="9" xfId="0" applyNumberFormat="1" applyFill="1" applyBorder="1"/>
    <xf numFmtId="164" fontId="0" fillId="7" borderId="9" xfId="0" applyNumberFormat="1" applyFill="1" applyBorder="1"/>
    <xf numFmtId="164" fontId="0" fillId="0" borderId="9" xfId="0" applyNumberFormat="1" applyBorder="1"/>
    <xf numFmtId="0" fontId="11" fillId="0" borderId="0" xfId="0" applyFont="1" applyBorder="1"/>
    <xf numFmtId="0" fontId="20" fillId="0" borderId="10" xfId="0" applyFont="1" applyBorder="1" applyAlignment="1">
      <alignment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13" xfId="0" applyFont="1" applyBorder="1"/>
    <xf numFmtId="164" fontId="0" fillId="0" borderId="14" xfId="0" applyNumberFormat="1" applyFill="1" applyBorder="1"/>
    <xf numFmtId="0" fontId="11" fillId="0" borderId="13" xfId="0" applyFont="1" applyBorder="1" applyAlignment="1">
      <alignment wrapText="1"/>
    </xf>
    <xf numFmtId="164" fontId="0" fillId="0" borderId="15" xfId="0" applyNumberFormat="1" applyFill="1" applyBorder="1"/>
    <xf numFmtId="0" fontId="11" fillId="0" borderId="16" xfId="0" applyFont="1" applyBorder="1"/>
    <xf numFmtId="164" fontId="0" fillId="0" borderId="17" xfId="0" applyNumberFormat="1" applyFill="1" applyBorder="1"/>
    <xf numFmtId="0" fontId="11" fillId="0" borderId="18" xfId="0" applyFont="1" applyFill="1" applyBorder="1"/>
    <xf numFmtId="0" fontId="11" fillId="0" borderId="5" xfId="0" applyFont="1" applyBorder="1"/>
    <xf numFmtId="3" fontId="11" fillId="0" borderId="5" xfId="0" applyNumberFormat="1" applyFont="1" applyBorder="1"/>
    <xf numFmtId="2" fontId="11" fillId="0" borderId="5" xfId="0" applyNumberFormat="1" applyFont="1" applyBorder="1"/>
    <xf numFmtId="164" fontId="11" fillId="0" borderId="5" xfId="0" applyNumberFormat="1" applyFont="1" applyFill="1" applyBorder="1"/>
    <xf numFmtId="164" fontId="11" fillId="0" borderId="5" xfId="0" applyNumberFormat="1" applyFont="1" applyBorder="1"/>
    <xf numFmtId="164" fontId="11" fillId="0" borderId="19" xfId="0" applyNumberFormat="1" applyFont="1" applyFill="1" applyBorder="1"/>
    <xf numFmtId="0" fontId="11" fillId="0" borderId="20" xfId="0" applyFont="1" applyBorder="1"/>
    <xf numFmtId="164" fontId="0" fillId="0" borderId="21" xfId="0" applyNumberFormat="1" applyFill="1" applyBorder="1"/>
    <xf numFmtId="164" fontId="11" fillId="0" borderId="19" xfId="0" applyNumberFormat="1" applyFont="1" applyBorder="1"/>
    <xf numFmtId="0" fontId="11" fillId="0" borderId="0" xfId="0" applyFont="1" applyAlignment="1">
      <alignment wrapText="1"/>
    </xf>
    <xf numFmtId="10" fontId="0" fillId="0" borderId="1" xfId="0" applyNumberFormat="1" applyFill="1" applyBorder="1"/>
    <xf numFmtId="10" fontId="0" fillId="0" borderId="9" xfId="0" applyNumberFormat="1" applyFill="1" applyBorder="1"/>
    <xf numFmtId="10" fontId="0" fillId="0" borderId="8" xfId="0" applyNumberFormat="1" applyFill="1" applyBorder="1"/>
    <xf numFmtId="0" fontId="11" fillId="0" borderId="22" xfId="0" applyFont="1" applyBorder="1"/>
    <xf numFmtId="10" fontId="0" fillId="0" borderId="11" xfId="0" applyNumberFormat="1" applyFill="1" applyBorder="1"/>
    <xf numFmtId="3" fontId="0" fillId="0" borderId="11" xfId="0" applyNumberFormat="1" applyBorder="1"/>
    <xf numFmtId="9" fontId="0" fillId="7" borderId="11" xfId="0" applyNumberFormat="1" applyFill="1" applyBorder="1"/>
    <xf numFmtId="3" fontId="0" fillId="0" borderId="23" xfId="0" applyNumberFormat="1" applyBorder="1"/>
    <xf numFmtId="164" fontId="0" fillId="7" borderId="11" xfId="0" applyNumberFormat="1" applyFill="1" applyBorder="1"/>
    <xf numFmtId="164" fontId="0" fillId="0" borderId="12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3" fontId="11" fillId="0" borderId="0" xfId="0" applyNumberFormat="1" applyFont="1" applyBorder="1"/>
    <xf numFmtId="164" fontId="11" fillId="0" borderId="0" xfId="0" applyNumberFormat="1" applyFont="1" applyBorder="1"/>
    <xf numFmtId="0" fontId="11" fillId="0" borderId="24" xfId="0" applyFont="1" applyFill="1" applyBorder="1"/>
    <xf numFmtId="0" fontId="0" fillId="5" borderId="5" xfId="3" applyNumberFormat="1" applyFont="1" applyFill="1" applyBorder="1"/>
    <xf numFmtId="0" fontId="0" fillId="5" borderId="6" xfId="0" applyFill="1" applyBorder="1"/>
    <xf numFmtId="0" fontId="28" fillId="0" borderId="0" xfId="0" applyFont="1" applyFill="1"/>
    <xf numFmtId="164" fontId="0" fillId="7" borderId="8" xfId="0" applyNumberFormat="1" applyFill="1" applyBorder="1"/>
    <xf numFmtId="44" fontId="0" fillId="0" borderId="0" xfId="0" applyNumberFormat="1" applyFill="1"/>
    <xf numFmtId="44" fontId="0" fillId="0" borderId="0" xfId="0" applyNumberFormat="1"/>
    <xf numFmtId="9" fontId="0" fillId="7" borderId="8" xfId="17" applyFont="1" applyFill="1" applyBorder="1"/>
    <xf numFmtId="0" fontId="11" fillId="0" borderId="0" xfId="0" applyFont="1" applyAlignment="1">
      <alignment horizontal="center"/>
    </xf>
    <xf numFmtId="44" fontId="0" fillId="0" borderId="0" xfId="3" applyFont="1" applyFill="1"/>
    <xf numFmtId="167" fontId="0" fillId="0" borderId="0" xfId="3" applyNumberFormat="1" applyFont="1"/>
    <xf numFmtId="167" fontId="0" fillId="0" borderId="0" xfId="3" applyNumberFormat="1" applyFont="1" applyFill="1"/>
    <xf numFmtId="9" fontId="31" fillId="0" borderId="0" xfId="17" applyFont="1" applyFill="1"/>
    <xf numFmtId="0" fontId="11" fillId="0" borderId="0" xfId="0" applyFont="1" applyAlignment="1">
      <alignment horizontal="center" wrapText="1"/>
    </xf>
    <xf numFmtId="37" fontId="0" fillId="0" borderId="0" xfId="3" applyNumberFormat="1" applyFont="1"/>
    <xf numFmtId="37" fontId="0" fillId="0" borderId="0" xfId="3" applyNumberFormat="1" applyFont="1" applyFill="1"/>
    <xf numFmtId="0" fontId="31" fillId="0" borderId="0" xfId="0" applyFont="1" applyAlignment="1">
      <alignment wrapText="1"/>
    </xf>
    <xf numFmtId="0" fontId="11" fillId="0" borderId="0" xfId="0" applyFont="1" applyFill="1" applyAlignment="1">
      <alignment horizontal="center"/>
    </xf>
    <xf numFmtId="0" fontId="0" fillId="6" borderId="0" xfId="0" applyFill="1" applyAlignment="1">
      <alignment wrapText="1"/>
    </xf>
    <xf numFmtId="44" fontId="0" fillId="6" borderId="0" xfId="3" applyFont="1" applyFill="1" applyBorder="1"/>
    <xf numFmtId="44" fontId="0" fillId="5" borderId="7" xfId="3" applyFont="1" applyFill="1" applyBorder="1"/>
    <xf numFmtId="0" fontId="32" fillId="0" borderId="0" xfId="0" applyFont="1" applyAlignment="1">
      <alignment wrapText="1"/>
    </xf>
    <xf numFmtId="44" fontId="32" fillId="0" borderId="0" xfId="17" applyNumberFormat="1" applyFont="1" applyFill="1"/>
    <xf numFmtId="0" fontId="28" fillId="0" borderId="0" xfId="0" applyFont="1" applyFill="1" applyAlignment="1"/>
    <xf numFmtId="9" fontId="12" fillId="0" borderId="0" xfId="8" applyNumberFormat="1" applyFont="1" applyFill="1" applyAlignment="1"/>
    <xf numFmtId="0" fontId="0" fillId="5" borderId="5" xfId="0" applyFill="1" applyBorder="1"/>
    <xf numFmtId="44" fontId="0" fillId="5" borderId="5" xfId="3" applyFont="1" applyFill="1" applyBorder="1"/>
    <xf numFmtId="165" fontId="6" fillId="0" borderId="0" xfId="12" applyNumberFormat="1" applyFont="1" applyBorder="1"/>
    <xf numFmtId="1" fontId="0" fillId="5" borderId="6" xfId="0" applyNumberFormat="1" applyFill="1" applyBorder="1"/>
    <xf numFmtId="4" fontId="0" fillId="0" borderId="8" xfId="0" applyNumberFormat="1" applyBorder="1"/>
    <xf numFmtId="4" fontId="11" fillId="0" borderId="5" xfId="0" applyNumberFormat="1" applyFont="1" applyBorder="1"/>
    <xf numFmtId="4" fontId="0" fillId="0" borderId="3" xfId="0" applyNumberFormat="1" applyBorder="1"/>
    <xf numFmtId="4" fontId="0" fillId="0" borderId="1" xfId="0" applyNumberFormat="1" applyBorder="1"/>
    <xf numFmtId="4" fontId="0" fillId="0" borderId="9" xfId="0" applyNumberFormat="1" applyBorder="1"/>
    <xf numFmtId="0" fontId="13" fillId="0" borderId="10" xfId="8" applyFont="1" applyBorder="1"/>
    <xf numFmtId="0" fontId="12" fillId="0" borderId="25" xfId="8" applyFont="1" applyFill="1" applyBorder="1"/>
    <xf numFmtId="0" fontId="13" fillId="0" borderId="26" xfId="8" applyFont="1" applyFill="1" applyBorder="1" applyAlignment="1">
      <alignment horizontal="left"/>
    </xf>
    <xf numFmtId="0" fontId="14" fillId="3" borderId="27" xfId="8" applyFont="1" applyFill="1" applyBorder="1"/>
    <xf numFmtId="0" fontId="15" fillId="6" borderId="0" xfId="8" applyFont="1" applyFill="1" applyBorder="1"/>
    <xf numFmtId="0" fontId="14" fillId="6" borderId="28" xfId="8" applyFont="1" applyFill="1" applyBorder="1" applyAlignment="1">
      <alignment horizontal="center" wrapText="1"/>
    </xf>
    <xf numFmtId="0" fontId="13" fillId="0" borderId="27" xfId="6" applyFont="1" applyFill="1" applyBorder="1"/>
    <xf numFmtId="0" fontId="12" fillId="0" borderId="28" xfId="6" applyFont="1" applyFill="1" applyBorder="1"/>
    <xf numFmtId="0" fontId="12" fillId="0" borderId="27" xfId="8" quotePrefix="1" applyNumberFormat="1" applyFont="1" applyBorder="1" applyAlignment="1">
      <alignment horizontal="center"/>
    </xf>
    <xf numFmtId="0" fontId="12" fillId="0" borderId="0" xfId="6" applyFont="1" applyFill="1" applyBorder="1"/>
    <xf numFmtId="44" fontId="12" fillId="0" borderId="28" xfId="3" quotePrefix="1" applyFont="1" applyFill="1" applyBorder="1"/>
    <xf numFmtId="0" fontId="12" fillId="0" borderId="27" xfId="8" quotePrefix="1" applyNumberFormat="1" applyFont="1" applyFill="1" applyBorder="1" applyAlignment="1">
      <alignment horizontal="center"/>
    </xf>
    <xf numFmtId="3" fontId="12" fillId="8" borderId="28" xfId="6" applyNumberFormat="1" applyFont="1" applyFill="1" applyBorder="1"/>
    <xf numFmtId="3" fontId="12" fillId="8" borderId="29" xfId="6" quotePrefix="1" applyNumberFormat="1" applyFont="1" applyFill="1" applyBorder="1"/>
    <xf numFmtId="164" fontId="13" fillId="0" borderId="28" xfId="6" applyNumberFormat="1" applyFont="1" applyFill="1" applyBorder="1"/>
    <xf numFmtId="2" fontId="12" fillId="0" borderId="28" xfId="6" applyNumberFormat="1" applyFont="1" applyFill="1" applyBorder="1"/>
    <xf numFmtId="0" fontId="12" fillId="0" borderId="0" xfId="6" applyFont="1" applyFill="1" applyBorder="1" applyAlignment="1">
      <alignment wrapText="1"/>
    </xf>
    <xf numFmtId="4" fontId="12" fillId="0" borderId="29" xfId="6" quotePrefix="1" applyNumberFormat="1" applyFont="1" applyFill="1" applyBorder="1"/>
    <xf numFmtId="5" fontId="13" fillId="0" borderId="28" xfId="3" applyNumberFormat="1" applyFont="1" applyFill="1" applyBorder="1"/>
    <xf numFmtId="3" fontId="12" fillId="0" borderId="28" xfId="6" applyNumberFormat="1" applyFont="1" applyFill="1" applyBorder="1"/>
    <xf numFmtId="164" fontId="12" fillId="0" borderId="28" xfId="3" applyNumberFormat="1" applyFont="1" applyFill="1" applyBorder="1"/>
    <xf numFmtId="0" fontId="12" fillId="0" borderId="27" xfId="8" quotePrefix="1" applyNumberFormat="1" applyFont="1" applyBorder="1" applyAlignment="1">
      <alignment horizontal="center" wrapText="1"/>
    </xf>
    <xf numFmtId="44" fontId="12" fillId="8" borderId="29" xfId="3" applyFont="1" applyFill="1" applyBorder="1" applyAlignment="1">
      <alignment wrapText="1"/>
    </xf>
    <xf numFmtId="164" fontId="13" fillId="0" borderId="30" xfId="6" applyNumberFormat="1" applyFont="1" applyFill="1" applyBorder="1"/>
    <xf numFmtId="0" fontId="13" fillId="0" borderId="31" xfId="6" applyFont="1" applyFill="1" applyBorder="1"/>
    <xf numFmtId="0" fontId="12" fillId="0" borderId="5" xfId="8" applyFont="1" applyFill="1" applyBorder="1" applyAlignment="1">
      <alignment wrapText="1"/>
    </xf>
    <xf numFmtId="6" fontId="12" fillId="0" borderId="19" xfId="6" applyNumberFormat="1" applyFont="1" applyFill="1" applyBorder="1"/>
    <xf numFmtId="0" fontId="12" fillId="0" borderId="25" xfId="8" applyFont="1" applyBorder="1"/>
    <xf numFmtId="0" fontId="12" fillId="0" borderId="26" xfId="8" applyFont="1" applyBorder="1"/>
    <xf numFmtId="0" fontId="15" fillId="3" borderId="0" xfId="8" applyFont="1" applyFill="1" applyBorder="1"/>
    <xf numFmtId="0" fontId="14" fillId="3" borderId="28" xfId="8" applyFont="1" applyFill="1" applyBorder="1" applyAlignment="1">
      <alignment horizontal="center" wrapText="1"/>
    </xf>
    <xf numFmtId="164" fontId="12" fillId="0" borderId="28" xfId="3" applyNumberFormat="1" applyFont="1" applyFill="1" applyBorder="1" applyAlignment="1">
      <alignment horizontal="right"/>
    </xf>
    <xf numFmtId="7" fontId="12" fillId="8" borderId="29" xfId="3" applyNumberFormat="1" applyFont="1" applyFill="1" applyBorder="1" applyAlignment="1">
      <alignment wrapText="1"/>
    </xf>
    <xf numFmtId="0" fontId="3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>
      <alignment horizontal="right"/>
    </xf>
    <xf numFmtId="168" fontId="0" fillId="7" borderId="0" xfId="17" applyNumberFormat="1" applyFont="1" applyFill="1" applyBorder="1"/>
    <xf numFmtId="0" fontId="1" fillId="0" borderId="0" xfId="12" applyFont="1" applyFill="1" applyBorder="1"/>
    <xf numFmtId="1" fontId="0" fillId="5" borderId="6" xfId="0" applyNumberFormat="1" applyFont="1" applyFill="1" applyBorder="1" applyAlignment="1">
      <alignment horizontal="right"/>
    </xf>
    <xf numFmtId="44" fontId="0" fillId="5" borderId="6" xfId="0" applyNumberFormat="1" applyFill="1" applyBorder="1"/>
    <xf numFmtId="44" fontId="0" fillId="5" borderId="6" xfId="3" applyFont="1" applyFill="1" applyBorder="1"/>
    <xf numFmtId="9" fontId="0" fillId="5" borderId="5" xfId="17" applyFont="1" applyFill="1" applyBorder="1"/>
    <xf numFmtId="0" fontId="34" fillId="0" borderId="0" xfId="0" applyFont="1"/>
    <xf numFmtId="0" fontId="35" fillId="0" borderId="2" xfId="0" applyFont="1" applyBorder="1" applyAlignment="1">
      <alignment horizontal="center"/>
    </xf>
    <xf numFmtId="0" fontId="34" fillId="4" borderId="0" xfId="0" applyFont="1" applyFill="1"/>
    <xf numFmtId="164" fontId="34" fillId="0" borderId="0" xfId="0" applyNumberFormat="1" applyFont="1"/>
    <xf numFmtId="0" fontId="34" fillId="0" borderId="0" xfId="0" applyFont="1" applyFill="1"/>
    <xf numFmtId="0" fontId="35" fillId="0" borderId="0" xfId="0" applyFont="1" applyFill="1" applyAlignment="1">
      <alignment horizontal="center"/>
    </xf>
    <xf numFmtId="44" fontId="34" fillId="0" borderId="0" xfId="3" applyFont="1" applyFill="1"/>
    <xf numFmtId="37" fontId="34" fillId="0" borderId="0" xfId="0" applyNumberFormat="1" applyFont="1" applyFill="1"/>
    <xf numFmtId="44" fontId="34" fillId="0" borderId="0" xfId="0" applyNumberFormat="1" applyFont="1" applyFill="1"/>
    <xf numFmtId="44" fontId="34" fillId="0" borderId="0" xfId="3" applyFont="1" applyFill="1" applyBorder="1"/>
    <xf numFmtId="9" fontId="34" fillId="0" borderId="0" xfId="17" applyFont="1" applyFill="1"/>
    <xf numFmtId="44" fontId="34" fillId="0" borderId="0" xfId="17" applyNumberFormat="1" applyFont="1" applyFill="1"/>
    <xf numFmtId="0" fontId="36" fillId="0" borderId="0" xfId="0" applyFont="1"/>
    <xf numFmtId="9" fontId="0" fillId="0" borderId="3" xfId="17" applyFont="1" applyBorder="1"/>
    <xf numFmtId="9" fontId="0" fillId="0" borderId="1" xfId="17" applyFont="1" applyBorder="1"/>
    <xf numFmtId="9" fontId="0" fillId="0" borderId="9" xfId="17" applyFont="1" applyBorder="1"/>
    <xf numFmtId="0" fontId="11" fillId="0" borderId="2" xfId="0" applyFont="1" applyBorder="1" applyAlignment="1">
      <alignment horizontal="center" wrapText="1"/>
    </xf>
  </cellXfs>
  <cellStyles count="18">
    <cellStyle name="Comma 2" xfId="1"/>
    <cellStyle name="Comma 3" xfId="2"/>
    <cellStyle name="Currency" xfId="3" builtinId="4"/>
    <cellStyle name="Currency 2" xfId="4"/>
    <cellStyle name="Euro" xfId="5"/>
    <cellStyle name="Neutral 2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_CostEst" xfId="12"/>
    <cellStyle name="Percent" xfId="17" builtinId="5"/>
    <cellStyle name="Percent 2" xfId="13"/>
    <cellStyle name="Percent 3" xfId="14"/>
    <cellStyle name="Percent 4" xfId="15"/>
    <cellStyle name="Percent 5" xfId="1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574mjr\Desktop\Completed%20Projects\Hampton%20Roads\Model\Proformamodel%20111908%20RB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rancois\Local%20Settings\Temporary%20Internet%20Files\Content.Outlook\GP56BOZS\Proformamodel%20010509%20RB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574mjr\Desktop\Active%20Projects\Virginia%20Beach%20WTE\HRPDC%20Study%20Update%20Proforma%20Rogoff%2005-24-11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JECT\09206047.00\Financial%20Models\modeldraft4noescalationwithstoneassump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Parameters"/>
      <sheetName val="Comparisons"/>
      <sheetName val="All Communities Cooperate A1.1"/>
      <sheetName val="All Communities A1.2 Status Qu"/>
      <sheetName val="All Communities Cooperate A1.3"/>
      <sheetName val="All Communities Cooperate A1.4"/>
      <sheetName val="All Communities Cooperate A2.1"/>
      <sheetName val="All Communities A2.2"/>
      <sheetName val="All Communities Cooperate A2.3"/>
      <sheetName val="All Communities Cooperate A2.4"/>
      <sheetName val="All Communities Cooperate B1.1"/>
      <sheetName val="All Communities Cooperate B1.2"/>
      <sheetName val="All Communities Cooperate B2.1"/>
      <sheetName val="All Communities Cooperate B2.2"/>
      <sheetName val="All Communities Separate C1.1"/>
      <sheetName val="Projected Waste Tonnages"/>
      <sheetName val="Alignment D1.1"/>
      <sheetName val="Alignment D1.2"/>
      <sheetName val="Alignment D2.1"/>
      <sheetName val="Alignment D2.2"/>
      <sheetName val=" VB On Own Others Align E1.1"/>
      <sheetName val=" VB On Own Others Align E1.2"/>
      <sheetName val=" VB On Own Others Align E2.1"/>
      <sheetName val=" VB On Own Others Align E2.2"/>
      <sheetName val="Yard Waste Assumptions"/>
      <sheetName val="Recycling Cost Projections"/>
      <sheetName val="Recycling and TS Worksheet"/>
      <sheetName val="Scenario Matrix"/>
      <sheetName val="Bond and Ops Schedule Landfill"/>
      <sheetName val="Sheet1"/>
      <sheetName val="Post Closure Costs"/>
      <sheetName val="SPSA Costs"/>
      <sheetName val="New Mass Burn WTE Plant Costs"/>
      <sheetName val="Bond Schedule Mass Burn 2000"/>
      <sheetName val="Transportation Costs"/>
      <sheetName val="Transportation Distances"/>
      <sheetName val="OOA Disposal Cost"/>
      <sheetName val="Transfer Adjustment Worksheet"/>
      <sheetName val="Sheet2"/>
      <sheetName val="Junk Calc Sheet"/>
      <sheetName val="Sheet3"/>
    </sheetNames>
    <sheetDataSet>
      <sheetData sheetId="0"/>
      <sheetData sheetId="1">
        <row r="2">
          <cell r="BW2">
            <v>0.61391325354075932</v>
          </cell>
        </row>
        <row r="3">
          <cell r="BW3">
            <v>0.45</v>
          </cell>
        </row>
        <row r="8">
          <cell r="B8">
            <v>1.1000000000000001</v>
          </cell>
          <cell r="D8" t="str">
            <v>New Regional Landfill, No WTE (All waste landfilled)</v>
          </cell>
          <cell r="G8" t="str">
            <v>No WTE</v>
          </cell>
          <cell r="H8">
            <v>2416016.6647061864</v>
          </cell>
          <cell r="I8">
            <v>1483225</v>
          </cell>
          <cell r="J8">
            <v>70</v>
          </cell>
        </row>
        <row r="9">
          <cell r="B9" t="str">
            <v>1.2</v>
          </cell>
          <cell r="D9" t="str">
            <v>New Regional Landfill, Maintain RDF WTE</v>
          </cell>
          <cell r="F9" t="str">
            <v>Only RDF Facility</v>
          </cell>
          <cell r="G9" t="str">
            <v>WTE</v>
          </cell>
          <cell r="H9">
            <v>2564811.9495034865</v>
          </cell>
          <cell r="I9">
            <v>1574572</v>
          </cell>
          <cell r="J9">
            <v>73</v>
          </cell>
        </row>
        <row r="10">
          <cell r="B10">
            <v>1.3</v>
          </cell>
          <cell r="D10" t="str">
            <v>New Regional Landfill, Maintain RDF WTE, New 2000 tpd WTE Facility</v>
          </cell>
          <cell r="F10" t="str">
            <v>Additional 2000 tpd unit</v>
          </cell>
          <cell r="G10" t="str">
            <v>WTE Expanded</v>
          </cell>
          <cell r="H10">
            <v>3248389.2788910205</v>
          </cell>
          <cell r="I10">
            <v>1994229</v>
          </cell>
          <cell r="J10">
            <v>109</v>
          </cell>
        </row>
        <row r="11">
          <cell r="B11">
            <v>1.4</v>
          </cell>
          <cell r="D11" t="str">
            <v>New Regional Landfill, New 3000 tpd WTE Facility, Close RDF WTE</v>
          </cell>
          <cell r="H11">
            <v>3405833.7867053715</v>
          </cell>
          <cell r="I11">
            <v>2090887</v>
          </cell>
          <cell r="J11">
            <v>122</v>
          </cell>
        </row>
        <row r="12">
          <cell r="B12">
            <v>2.1</v>
          </cell>
          <cell r="D12" t="str">
            <v>Contract Out Disposal, No WTE</v>
          </cell>
          <cell r="G12" t="str">
            <v>No WTE</v>
          </cell>
          <cell r="H12">
            <v>3255465.022316135</v>
          </cell>
          <cell r="I12">
            <v>1998573</v>
          </cell>
          <cell r="J12">
            <v>84</v>
          </cell>
        </row>
        <row r="13">
          <cell r="B13">
            <v>2.2000000000000002</v>
          </cell>
          <cell r="D13" t="str">
            <v>Contract Out Disposal, Maintain RDF WTE Facility</v>
          </cell>
          <cell r="F13" t="str">
            <v>Only RDF Facility</v>
          </cell>
          <cell r="G13" t="str">
            <v>WTE</v>
          </cell>
          <cell r="H13">
            <v>3072090.8795868857</v>
          </cell>
          <cell r="I13">
            <v>1885997</v>
          </cell>
          <cell r="J13">
            <v>79</v>
          </cell>
        </row>
        <row r="14">
          <cell r="B14">
            <v>2.2999999999999998</v>
          </cell>
          <cell r="D14" t="str">
            <v>Contract Out Disposal, Maintain RDF WTE Facility, New 2000 tpd WTE Facility</v>
          </cell>
          <cell r="F14" t="str">
            <v>Additional 2000 tpd unit</v>
          </cell>
          <cell r="G14" t="str">
            <v>WTE Expanded</v>
          </cell>
          <cell r="H14">
            <v>3498003.9840308875</v>
          </cell>
          <cell r="I14">
            <v>2147471</v>
          </cell>
          <cell r="J14">
            <v>110</v>
          </cell>
        </row>
        <row r="15">
          <cell r="B15">
            <v>2.4</v>
          </cell>
          <cell r="D15" t="str">
            <v>Contract Out Disposal, New 3000 tpd WTE Facility</v>
          </cell>
          <cell r="H15">
            <v>3863756.9351930441</v>
          </cell>
          <cell r="I15">
            <v>2372012</v>
          </cell>
          <cell r="J15">
            <v>128</v>
          </cell>
        </row>
        <row r="17">
          <cell r="B17">
            <v>1.1000000000000001</v>
          </cell>
          <cell r="D17" t="str">
            <v>New Regional Landfill, No WTE (All waste to Landfill)</v>
          </cell>
          <cell r="G17" t="str">
            <v>No WTE</v>
          </cell>
          <cell r="H17">
            <v>1319068.602980529</v>
          </cell>
          <cell r="I17">
            <v>809794</v>
          </cell>
          <cell r="J17">
            <v>75</v>
          </cell>
        </row>
        <row r="18">
          <cell r="B18">
            <v>1.2</v>
          </cell>
          <cell r="D18" t="str">
            <v>New Regional Landfill, Maintain RDF WTE Facility</v>
          </cell>
          <cell r="F18" t="str">
            <v>Only RDF Facility</v>
          </cell>
          <cell r="G18" t="str">
            <v>WTE</v>
          </cell>
          <cell r="H18">
            <v>1431200.806616646</v>
          </cell>
          <cell r="I18">
            <v>878633</v>
          </cell>
          <cell r="J18">
            <v>79</v>
          </cell>
        </row>
        <row r="19">
          <cell r="B19">
            <v>2.1</v>
          </cell>
          <cell r="D19" t="str">
            <v>Contract Out Disposal, No WTE</v>
          </cell>
          <cell r="G19" t="str">
            <v>No WTE</v>
          </cell>
          <cell r="H19">
            <v>1638249.3679622463</v>
          </cell>
          <cell r="I19">
            <v>1005743</v>
          </cell>
          <cell r="J19">
            <v>83</v>
          </cell>
        </row>
        <row r="20">
          <cell r="B20">
            <v>2.2000000000000002</v>
          </cell>
          <cell r="D20" t="str">
            <v>Contract Out Disposal, Maintain RDF WTE Facility</v>
          </cell>
          <cell r="F20" t="str">
            <v>Only RDF Facility</v>
          </cell>
          <cell r="G20" t="str">
            <v>WTE</v>
          </cell>
          <cell r="H20">
            <v>1517246.0296420436</v>
          </cell>
          <cell r="I20">
            <v>931457</v>
          </cell>
          <cell r="J20">
            <v>79</v>
          </cell>
        </row>
        <row r="45">
          <cell r="B45">
            <v>1.1000000000000001</v>
          </cell>
          <cell r="D45" t="str">
            <v>Other Communities New Regional Landfill , No WTE</v>
          </cell>
          <cell r="F45" t="str">
            <v>New Regional Landfill</v>
          </cell>
          <cell r="G45" t="str">
            <v>No WTE</v>
          </cell>
          <cell r="H45">
            <v>1553623.1551651317</v>
          </cell>
          <cell r="I45">
            <v>953790</v>
          </cell>
          <cell r="J45">
            <v>69</v>
          </cell>
        </row>
        <row r="46">
          <cell r="B46">
            <v>1.2</v>
          </cell>
          <cell r="D46" t="str">
            <v xml:space="preserve">Other Communities New Regional Landfill, RDF WTE </v>
          </cell>
          <cell r="F46" t="str">
            <v>New Regional Landfill</v>
          </cell>
          <cell r="G46" t="str">
            <v>WTE</v>
          </cell>
          <cell r="H46">
            <v>1660657.6250394071</v>
          </cell>
          <cell r="I46">
            <v>1019500</v>
          </cell>
          <cell r="J46">
            <v>72</v>
          </cell>
        </row>
        <row r="47">
          <cell r="B47">
            <v>2.1</v>
          </cell>
          <cell r="D47" t="str">
            <v>Other Communities Contract Disposal, No WTE</v>
          </cell>
          <cell r="G47" t="str">
            <v>No WTE</v>
          </cell>
          <cell r="H47">
            <v>1825932.7860933922</v>
          </cell>
          <cell r="I47">
            <v>1120964</v>
          </cell>
          <cell r="J47">
            <v>69</v>
          </cell>
        </row>
        <row r="48">
          <cell r="B48">
            <v>2.2000000000000002</v>
          </cell>
          <cell r="D48" t="str">
            <v>Other Communities Contract Disposal, RDF WTE</v>
          </cell>
          <cell r="G48" t="str">
            <v>WTE</v>
          </cell>
          <cell r="H48">
            <v>1932343.8198060093</v>
          </cell>
          <cell r="I48">
            <v>1186291</v>
          </cell>
          <cell r="J48">
            <v>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5">
          <cell r="D55">
            <v>0.19955082467375543</v>
          </cell>
        </row>
        <row r="56">
          <cell r="D56">
            <v>7.7703600773320449E-3</v>
          </cell>
        </row>
        <row r="57">
          <cell r="D57">
            <v>3.6449186654180767E-2</v>
          </cell>
        </row>
        <row r="58">
          <cell r="D58">
            <v>0.18021399226679555</v>
          </cell>
        </row>
        <row r="59">
          <cell r="D59">
            <v>9.1309656688013538E-2</v>
          </cell>
        </row>
        <row r="60">
          <cell r="D60">
            <v>1.6746125845819238E-2</v>
          </cell>
        </row>
        <row r="61">
          <cell r="D61">
            <v>0.11410028621918801</v>
          </cell>
        </row>
        <row r="62">
          <cell r="D62">
            <v>0.35385956757491543</v>
          </cell>
        </row>
        <row r="115">
          <cell r="E115" t="str">
            <v>Norfolk</v>
          </cell>
          <cell r="F115">
            <v>0.3</v>
          </cell>
        </row>
        <row r="116">
          <cell r="E116" t="str">
            <v>Portsmouth</v>
          </cell>
          <cell r="F116">
            <v>0.05</v>
          </cell>
        </row>
        <row r="117">
          <cell r="E117" t="str">
            <v>Virginia Beach</v>
          </cell>
          <cell r="F117">
            <v>0.64999999999999991</v>
          </cell>
        </row>
        <row r="130">
          <cell r="B130">
            <v>0.45</v>
          </cell>
        </row>
        <row r="134">
          <cell r="B134">
            <v>0.06</v>
          </cell>
        </row>
        <row r="135">
          <cell r="B135">
            <v>0.94</v>
          </cell>
        </row>
        <row r="138">
          <cell r="B138">
            <v>0.68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">
          <cell r="AH26">
            <v>0.60781553094299479</v>
          </cell>
        </row>
      </sheetData>
      <sheetData sheetId="27"/>
      <sheetData sheetId="28"/>
      <sheetData sheetId="29"/>
      <sheetData sheetId="30">
        <row r="25">
          <cell r="T25">
            <v>474000</v>
          </cell>
        </row>
      </sheetData>
      <sheetData sheetId="31"/>
      <sheetData sheetId="32">
        <row r="35">
          <cell r="B35">
            <v>600000000</v>
          </cell>
        </row>
        <row r="36">
          <cell r="B36">
            <v>60636313.269531339</v>
          </cell>
        </row>
        <row r="37">
          <cell r="B37">
            <v>43924115</v>
          </cell>
        </row>
        <row r="41">
          <cell r="B41">
            <v>400000000</v>
          </cell>
        </row>
        <row r="42">
          <cell r="B42">
            <v>40424208.846354231</v>
          </cell>
        </row>
        <row r="43">
          <cell r="B43">
            <v>29282743</v>
          </cell>
        </row>
      </sheetData>
      <sheetData sheetId="33">
        <row r="5">
          <cell r="D5">
            <v>592097713.96733785</v>
          </cell>
          <cell r="H5">
            <v>0.06</v>
          </cell>
        </row>
        <row r="7">
          <cell r="D7">
            <v>20</v>
          </cell>
        </row>
        <row r="9">
          <cell r="D9" t="str">
            <v>Annually</v>
          </cell>
        </row>
        <row r="11">
          <cell r="D11">
            <v>51622000</v>
          </cell>
        </row>
      </sheetData>
      <sheetData sheetId="34"/>
      <sheetData sheetId="35"/>
      <sheetData sheetId="36"/>
      <sheetData sheetId="37">
        <row r="31">
          <cell r="A31">
            <v>2.5</v>
          </cell>
          <cell r="B31">
            <v>0</v>
          </cell>
        </row>
        <row r="32">
          <cell r="A32">
            <v>2.5099999999999998</v>
          </cell>
          <cell r="B32">
            <v>1.0416666666666445E-4</v>
          </cell>
        </row>
        <row r="33">
          <cell r="A33">
            <v>2.5199999999999996</v>
          </cell>
          <cell r="B33">
            <v>2.083333333333289E-4</v>
          </cell>
        </row>
        <row r="34">
          <cell r="A34">
            <v>2.5299999999999994</v>
          </cell>
          <cell r="B34">
            <v>3.1249999999999339E-4</v>
          </cell>
        </row>
        <row r="35">
          <cell r="A35">
            <v>2.5399999999999991</v>
          </cell>
          <cell r="B35">
            <v>4.166666666666578E-4</v>
          </cell>
        </row>
        <row r="36">
          <cell r="A36">
            <v>2.5499999999999989</v>
          </cell>
          <cell r="B36">
            <v>5.2083333333332227E-4</v>
          </cell>
        </row>
        <row r="37">
          <cell r="A37">
            <v>2.5599999999999987</v>
          </cell>
          <cell r="B37">
            <v>6.2499999999998679E-4</v>
          </cell>
        </row>
        <row r="38">
          <cell r="A38">
            <v>2.5699999999999985</v>
          </cell>
          <cell r="B38">
            <v>7.2916666666665109E-4</v>
          </cell>
        </row>
        <row r="39">
          <cell r="A39">
            <v>2.5799999999999983</v>
          </cell>
          <cell r="B39">
            <v>8.3333333333331561E-4</v>
          </cell>
        </row>
        <row r="40">
          <cell r="A40">
            <v>2.5899999999999981</v>
          </cell>
          <cell r="B40">
            <v>9.3749999999998002E-4</v>
          </cell>
        </row>
        <row r="41">
          <cell r="A41">
            <v>2.5999999999999979</v>
          </cell>
          <cell r="B41">
            <v>1.0416666666666445E-3</v>
          </cell>
        </row>
        <row r="42">
          <cell r="A42">
            <v>2.6099999999999977</v>
          </cell>
          <cell r="B42">
            <v>1.1458333333333091E-3</v>
          </cell>
        </row>
        <row r="43">
          <cell r="A43">
            <v>2.6199999999999974</v>
          </cell>
          <cell r="B43">
            <v>1.2499999999999736E-3</v>
          </cell>
        </row>
        <row r="44">
          <cell r="A44">
            <v>2.6299999999999972</v>
          </cell>
          <cell r="B44">
            <v>1.3541666666666379E-3</v>
          </cell>
        </row>
        <row r="45">
          <cell r="A45">
            <v>2.639999999999997</v>
          </cell>
          <cell r="B45">
            <v>1.4583333333333022E-3</v>
          </cell>
        </row>
        <row r="46">
          <cell r="A46">
            <v>2.6499999999999968</v>
          </cell>
          <cell r="B46">
            <v>1.5624999999999667E-3</v>
          </cell>
        </row>
        <row r="47">
          <cell r="A47">
            <v>2.6599999999999966</v>
          </cell>
          <cell r="B47">
            <v>1.6666666666666312E-3</v>
          </cell>
        </row>
        <row r="48">
          <cell r="A48">
            <v>2.6699999999999964</v>
          </cell>
          <cell r="B48">
            <v>1.7708333333332955E-3</v>
          </cell>
        </row>
        <row r="49">
          <cell r="A49">
            <v>2.6799999999999962</v>
          </cell>
          <cell r="B49">
            <v>1.87499999999996E-3</v>
          </cell>
        </row>
        <row r="50">
          <cell r="A50">
            <v>2.6899999999999959</v>
          </cell>
          <cell r="B50">
            <v>1.9791666666666243E-3</v>
          </cell>
        </row>
        <row r="51">
          <cell r="A51">
            <v>2.6999999999999957</v>
          </cell>
          <cell r="B51">
            <v>2.0833333333332891E-3</v>
          </cell>
        </row>
        <row r="52">
          <cell r="A52">
            <v>2.7099999999999955</v>
          </cell>
          <cell r="B52">
            <v>2.1874999999999534E-3</v>
          </cell>
        </row>
        <row r="53">
          <cell r="A53">
            <v>2.7199999999999953</v>
          </cell>
          <cell r="B53">
            <v>2.2916666666666181E-3</v>
          </cell>
        </row>
        <row r="54">
          <cell r="A54">
            <v>2.7299999999999951</v>
          </cell>
          <cell r="B54">
            <v>2.3958333333332824E-3</v>
          </cell>
        </row>
        <row r="55">
          <cell r="A55">
            <v>2.7399999999999949</v>
          </cell>
          <cell r="B55">
            <v>2.4999999999999471E-3</v>
          </cell>
        </row>
        <row r="56">
          <cell r="A56">
            <v>2.7499999999999947</v>
          </cell>
          <cell r="B56">
            <v>2.604166666666611E-3</v>
          </cell>
        </row>
        <row r="57">
          <cell r="A57">
            <v>2.7599999999999945</v>
          </cell>
          <cell r="B57">
            <v>2.7083333333332757E-3</v>
          </cell>
        </row>
        <row r="58">
          <cell r="A58">
            <v>2.7699999999999942</v>
          </cell>
          <cell r="B58">
            <v>2.81249999999994E-3</v>
          </cell>
        </row>
        <row r="59">
          <cell r="A59">
            <v>2.779999999999994</v>
          </cell>
          <cell r="B59">
            <v>2.9166666666666043E-3</v>
          </cell>
        </row>
        <row r="60">
          <cell r="A60">
            <v>2.7899999999999938</v>
          </cell>
          <cell r="B60">
            <v>3.0208333333332691E-3</v>
          </cell>
        </row>
        <row r="61">
          <cell r="A61">
            <v>2.7999999999999936</v>
          </cell>
          <cell r="B61">
            <v>3.1249999999999334E-3</v>
          </cell>
        </row>
        <row r="62">
          <cell r="A62">
            <v>2.8099999999999934</v>
          </cell>
          <cell r="B62">
            <v>3.2291666666665977E-3</v>
          </cell>
        </row>
        <row r="63">
          <cell r="A63">
            <v>2.8199999999999932</v>
          </cell>
          <cell r="B63">
            <v>3.3333333333332624E-3</v>
          </cell>
        </row>
        <row r="64">
          <cell r="A64">
            <v>2.829999999999993</v>
          </cell>
          <cell r="B64">
            <v>3.4374999999999267E-3</v>
          </cell>
        </row>
        <row r="65">
          <cell r="A65">
            <v>2.8399999999999928</v>
          </cell>
          <cell r="B65">
            <v>3.541666666666591E-3</v>
          </cell>
        </row>
        <row r="66">
          <cell r="A66">
            <v>2.8499999999999925</v>
          </cell>
          <cell r="B66">
            <v>3.6458333333332558E-3</v>
          </cell>
        </row>
        <row r="67">
          <cell r="A67">
            <v>2.8599999999999923</v>
          </cell>
          <cell r="B67">
            <v>3.7499999999999201E-3</v>
          </cell>
        </row>
        <row r="68">
          <cell r="A68">
            <v>2.8699999999999921</v>
          </cell>
          <cell r="B68">
            <v>3.8541666666665844E-3</v>
          </cell>
        </row>
        <row r="69">
          <cell r="A69">
            <v>2.8799999999999919</v>
          </cell>
          <cell r="B69">
            <v>3.9583333333332487E-3</v>
          </cell>
        </row>
        <row r="70">
          <cell r="A70">
            <v>2.8899999999999917</v>
          </cell>
          <cell r="B70">
            <v>4.0624999999999134E-3</v>
          </cell>
        </row>
        <row r="71">
          <cell r="A71">
            <v>2.8999999999999915</v>
          </cell>
          <cell r="B71">
            <v>4.1666666666665781E-3</v>
          </cell>
        </row>
        <row r="72">
          <cell r="A72">
            <v>2.9099999999999913</v>
          </cell>
          <cell r="B72">
            <v>4.270833333333242E-3</v>
          </cell>
        </row>
        <row r="73">
          <cell r="A73">
            <v>2.919999999999991</v>
          </cell>
          <cell r="B73">
            <v>4.3749999999999067E-3</v>
          </cell>
        </row>
        <row r="74">
          <cell r="A74">
            <v>2.9299999999999908</v>
          </cell>
          <cell r="B74">
            <v>4.4791666666665706E-3</v>
          </cell>
        </row>
        <row r="75">
          <cell r="A75">
            <v>2.9399999999999906</v>
          </cell>
          <cell r="B75">
            <v>4.5833333333332362E-3</v>
          </cell>
        </row>
        <row r="76">
          <cell r="A76">
            <v>2.9499999999999904</v>
          </cell>
          <cell r="B76">
            <v>4.6874999999999001E-3</v>
          </cell>
        </row>
        <row r="77">
          <cell r="A77">
            <v>2.9599999999999902</v>
          </cell>
          <cell r="B77">
            <v>4.7916666666665648E-3</v>
          </cell>
        </row>
        <row r="78">
          <cell r="A78">
            <v>2.96999999999999</v>
          </cell>
          <cell r="B78">
            <v>4.8958333333332287E-3</v>
          </cell>
        </row>
        <row r="79">
          <cell r="A79">
            <v>2.9799999999999898</v>
          </cell>
          <cell r="B79">
            <v>4.9999999999998943E-3</v>
          </cell>
        </row>
        <row r="80">
          <cell r="A80">
            <v>2.9899999999999896</v>
          </cell>
          <cell r="B80">
            <v>5.1041666666665582E-3</v>
          </cell>
        </row>
        <row r="81">
          <cell r="A81">
            <v>2.9999999999999893</v>
          </cell>
          <cell r="B81">
            <v>5.208333333333222E-3</v>
          </cell>
        </row>
        <row r="82">
          <cell r="A82">
            <v>3.0099999999999891</v>
          </cell>
          <cell r="B82">
            <v>5.3124999999998868E-3</v>
          </cell>
        </row>
        <row r="83">
          <cell r="A83">
            <v>3.0199999999999889</v>
          </cell>
          <cell r="B83">
            <v>5.4166666666665515E-3</v>
          </cell>
        </row>
        <row r="84">
          <cell r="A84">
            <v>3.0299999999999887</v>
          </cell>
          <cell r="B84">
            <v>5.5208333333332154E-3</v>
          </cell>
        </row>
        <row r="85">
          <cell r="A85">
            <v>3.0399999999999885</v>
          </cell>
          <cell r="B85">
            <v>5.6249999999998801E-3</v>
          </cell>
        </row>
        <row r="86">
          <cell r="A86">
            <v>3.0499999999999883</v>
          </cell>
          <cell r="B86">
            <v>5.7291666666665448E-3</v>
          </cell>
        </row>
        <row r="87">
          <cell r="A87">
            <v>3.0599999999999881</v>
          </cell>
          <cell r="B87">
            <v>5.8333333333332087E-3</v>
          </cell>
        </row>
        <row r="88">
          <cell r="A88">
            <v>3.0699999999999878</v>
          </cell>
          <cell r="B88">
            <v>5.9374999999998734E-3</v>
          </cell>
        </row>
        <row r="89">
          <cell r="A89">
            <v>3.0799999999999876</v>
          </cell>
          <cell r="B89">
            <v>6.0416666666665382E-3</v>
          </cell>
        </row>
        <row r="90">
          <cell r="A90">
            <v>3.0899999999999874</v>
          </cell>
          <cell r="B90">
            <v>6.145833333333202E-3</v>
          </cell>
        </row>
        <row r="91">
          <cell r="A91">
            <v>3.0999999999999872</v>
          </cell>
          <cell r="B91">
            <v>6.2499999999998668E-3</v>
          </cell>
        </row>
        <row r="92">
          <cell r="A92">
            <v>3.109999999999987</v>
          </cell>
          <cell r="B92">
            <v>6.3541666666665315E-3</v>
          </cell>
        </row>
        <row r="93">
          <cell r="A93">
            <v>3.1199999999999868</v>
          </cell>
          <cell r="B93">
            <v>6.4583333333331954E-3</v>
          </cell>
        </row>
        <row r="94">
          <cell r="A94">
            <v>3.1299999999999866</v>
          </cell>
          <cell r="B94">
            <v>6.5624999999998601E-3</v>
          </cell>
        </row>
        <row r="95">
          <cell r="A95">
            <v>3.1399999999999864</v>
          </cell>
          <cell r="B95">
            <v>6.6666666666665248E-3</v>
          </cell>
        </row>
        <row r="96">
          <cell r="A96">
            <v>3.1499999999999861</v>
          </cell>
          <cell r="B96">
            <v>6.7708333333331887E-3</v>
          </cell>
        </row>
        <row r="97">
          <cell r="A97">
            <v>3.1599999999999859</v>
          </cell>
          <cell r="B97">
            <v>6.8749999999998535E-3</v>
          </cell>
        </row>
        <row r="98">
          <cell r="A98">
            <v>3.1699999999999857</v>
          </cell>
          <cell r="B98">
            <v>6.9791666666665182E-3</v>
          </cell>
        </row>
        <row r="99">
          <cell r="A99">
            <v>3.1799999999999855</v>
          </cell>
          <cell r="B99">
            <v>7.0833333333331821E-3</v>
          </cell>
        </row>
        <row r="100">
          <cell r="A100">
            <v>3.1899999999999853</v>
          </cell>
          <cell r="B100">
            <v>7.1874999999998468E-3</v>
          </cell>
        </row>
        <row r="101">
          <cell r="A101">
            <v>3.1999999999999851</v>
          </cell>
          <cell r="B101">
            <v>7.2916666666665115E-3</v>
          </cell>
        </row>
        <row r="102">
          <cell r="A102">
            <v>3.2099999999999849</v>
          </cell>
          <cell r="B102">
            <v>7.3958333333331754E-3</v>
          </cell>
        </row>
        <row r="103">
          <cell r="A103">
            <v>3.2199999999999847</v>
          </cell>
          <cell r="B103">
            <v>7.4999999999998401E-3</v>
          </cell>
        </row>
        <row r="104">
          <cell r="A104">
            <v>3.2299999999999844</v>
          </cell>
          <cell r="B104">
            <v>7.6041666666665049E-3</v>
          </cell>
        </row>
        <row r="105">
          <cell r="A105">
            <v>3.2399999999999842</v>
          </cell>
          <cell r="B105">
            <v>7.7083333333331687E-3</v>
          </cell>
        </row>
        <row r="106">
          <cell r="A106">
            <v>3.249999999999984</v>
          </cell>
          <cell r="B106">
            <v>7.8124999999998335E-3</v>
          </cell>
        </row>
        <row r="107">
          <cell r="A107">
            <v>3.2599999999999838</v>
          </cell>
          <cell r="B107">
            <v>7.9166666666664973E-3</v>
          </cell>
        </row>
        <row r="108">
          <cell r="A108">
            <v>3.2699999999999836</v>
          </cell>
          <cell r="B108">
            <v>8.0208333333331629E-3</v>
          </cell>
        </row>
        <row r="109">
          <cell r="A109">
            <v>3.2799999999999834</v>
          </cell>
          <cell r="B109">
            <v>8.1249999999998268E-3</v>
          </cell>
        </row>
        <row r="110">
          <cell r="A110">
            <v>3.2899999999999832</v>
          </cell>
          <cell r="B110">
            <v>8.2291666666664924E-3</v>
          </cell>
        </row>
        <row r="111">
          <cell r="A111">
            <v>3.2999999999999829</v>
          </cell>
          <cell r="B111">
            <v>8.3333333333331563E-3</v>
          </cell>
        </row>
        <row r="112">
          <cell r="A112">
            <v>3.3099999999999827</v>
          </cell>
          <cell r="B112">
            <v>8.4374999999998201E-3</v>
          </cell>
        </row>
        <row r="113">
          <cell r="A113">
            <v>3.3199999999999825</v>
          </cell>
          <cell r="B113">
            <v>8.541666666666484E-3</v>
          </cell>
        </row>
        <row r="114">
          <cell r="A114">
            <v>3.3299999999999823</v>
          </cell>
          <cell r="B114">
            <v>8.6458333333331496E-3</v>
          </cell>
        </row>
        <row r="115">
          <cell r="A115">
            <v>3.3399999999999821</v>
          </cell>
          <cell r="B115">
            <v>8.7499999999998135E-3</v>
          </cell>
        </row>
        <row r="116">
          <cell r="A116">
            <v>3.3499999999999819</v>
          </cell>
          <cell r="B116">
            <v>8.8541666666664774E-3</v>
          </cell>
        </row>
        <row r="117">
          <cell r="A117">
            <v>3.3599999999999817</v>
          </cell>
          <cell r="B117">
            <v>8.9583333333331412E-3</v>
          </cell>
        </row>
        <row r="118">
          <cell r="A118">
            <v>3.3699999999999815</v>
          </cell>
          <cell r="B118">
            <v>9.0624999999998086E-3</v>
          </cell>
        </row>
        <row r="119">
          <cell r="A119">
            <v>3.3799999999999812</v>
          </cell>
          <cell r="B119">
            <v>9.1666666666664724E-3</v>
          </cell>
        </row>
        <row r="120">
          <cell r="A120">
            <v>3.389999999999981</v>
          </cell>
          <cell r="B120">
            <v>9.2708333333331363E-3</v>
          </cell>
        </row>
        <row r="121">
          <cell r="A121">
            <v>3.3999999999999808</v>
          </cell>
          <cell r="B121">
            <v>9.3749999999998002E-3</v>
          </cell>
        </row>
        <row r="122">
          <cell r="A122">
            <v>3.4099999999999806</v>
          </cell>
          <cell r="B122">
            <v>9.479166666666464E-3</v>
          </cell>
        </row>
        <row r="123">
          <cell r="A123">
            <v>3.4199999999999804</v>
          </cell>
          <cell r="B123">
            <v>9.5833333333331296E-3</v>
          </cell>
        </row>
        <row r="124">
          <cell r="A124">
            <v>3.4299999999999802</v>
          </cell>
          <cell r="B124">
            <v>9.6874999999997935E-3</v>
          </cell>
        </row>
        <row r="125">
          <cell r="A125">
            <v>3.43999999999998</v>
          </cell>
          <cell r="B125">
            <v>9.7916666666664574E-3</v>
          </cell>
        </row>
        <row r="126">
          <cell r="A126">
            <v>3.4499999999999797</v>
          </cell>
          <cell r="B126">
            <v>9.895833333333123E-3</v>
          </cell>
        </row>
        <row r="127">
          <cell r="A127">
            <v>3.4599999999999795</v>
          </cell>
          <cell r="B127">
            <v>9.9999999999997886E-3</v>
          </cell>
        </row>
        <row r="128">
          <cell r="A128">
            <v>3.4699999999999793</v>
          </cell>
          <cell r="B128">
            <v>1.0104166666666451E-2</v>
          </cell>
        </row>
        <row r="129">
          <cell r="A129">
            <v>3.4799999999999791</v>
          </cell>
          <cell r="B129">
            <v>1.0208333333333116E-2</v>
          </cell>
        </row>
        <row r="130">
          <cell r="A130">
            <v>3.4899999999999789</v>
          </cell>
          <cell r="B130">
            <v>1.031249999999978E-2</v>
          </cell>
        </row>
        <row r="131">
          <cell r="A131">
            <v>3.4999999999999787</v>
          </cell>
          <cell r="B131">
            <v>1.0416666666666444E-2</v>
          </cell>
        </row>
        <row r="132">
          <cell r="A132">
            <v>3.5099999999999785</v>
          </cell>
          <cell r="B132">
            <v>1.052083333333311E-2</v>
          </cell>
        </row>
        <row r="133">
          <cell r="A133">
            <v>3.5199999999999783</v>
          </cell>
          <cell r="B133">
            <v>1.0624999999999774E-2</v>
          </cell>
        </row>
        <row r="134">
          <cell r="A134">
            <v>3.529999999999978</v>
          </cell>
          <cell r="B134">
            <v>1.0729166666666437E-2</v>
          </cell>
        </row>
        <row r="135">
          <cell r="A135">
            <v>3.5399999999999778</v>
          </cell>
          <cell r="B135">
            <v>1.0833333333333103E-2</v>
          </cell>
        </row>
        <row r="136">
          <cell r="A136">
            <v>3.5499999999999776</v>
          </cell>
          <cell r="B136">
            <v>1.0937499999999767E-2</v>
          </cell>
        </row>
        <row r="137">
          <cell r="A137">
            <v>3.5599999999999774</v>
          </cell>
          <cell r="B137">
            <v>1.1041666666666431E-2</v>
          </cell>
        </row>
        <row r="138">
          <cell r="A138">
            <v>3.5699999999999772</v>
          </cell>
          <cell r="B138">
            <v>1.1145833333333096E-2</v>
          </cell>
        </row>
        <row r="139">
          <cell r="A139">
            <v>3.579999999999977</v>
          </cell>
          <cell r="B139">
            <v>1.124999999999976E-2</v>
          </cell>
        </row>
        <row r="140">
          <cell r="A140">
            <v>3.5899999999999768</v>
          </cell>
          <cell r="B140">
            <v>1.1354166666666424E-2</v>
          </cell>
        </row>
        <row r="141">
          <cell r="A141">
            <v>3.5999999999999766</v>
          </cell>
          <cell r="B141">
            <v>1.145833333333309E-2</v>
          </cell>
        </row>
        <row r="142">
          <cell r="A142">
            <v>3.6099999999999763</v>
          </cell>
          <cell r="B142">
            <v>1.1562499999999754E-2</v>
          </cell>
        </row>
        <row r="143">
          <cell r="A143">
            <v>3.6199999999999761</v>
          </cell>
          <cell r="B143">
            <v>1.1666666666666417E-2</v>
          </cell>
        </row>
        <row r="144">
          <cell r="A144">
            <v>3.6299999999999759</v>
          </cell>
          <cell r="B144">
            <v>1.1770833333333083E-2</v>
          </cell>
        </row>
        <row r="145">
          <cell r="A145">
            <v>3.6399999999999757</v>
          </cell>
          <cell r="B145">
            <v>1.1874999999999747E-2</v>
          </cell>
        </row>
        <row r="146">
          <cell r="A146">
            <v>3.6499999999999755</v>
          </cell>
          <cell r="B146">
            <v>1.1979166666666411E-2</v>
          </cell>
        </row>
        <row r="147">
          <cell r="A147">
            <v>3.6599999999999753</v>
          </cell>
          <cell r="B147">
            <v>1.2083333333333076E-2</v>
          </cell>
        </row>
        <row r="148">
          <cell r="A148">
            <v>3.6699999999999751</v>
          </cell>
          <cell r="B148">
            <v>1.218749999999974E-2</v>
          </cell>
        </row>
        <row r="149">
          <cell r="A149">
            <v>3.6799999999999748</v>
          </cell>
          <cell r="B149">
            <v>1.2291666666666404E-2</v>
          </cell>
        </row>
        <row r="150">
          <cell r="A150">
            <v>3.6899999999999746</v>
          </cell>
          <cell r="B150">
            <v>1.239583333333307E-2</v>
          </cell>
        </row>
        <row r="151">
          <cell r="A151">
            <v>3.6999999999999744</v>
          </cell>
          <cell r="B151">
            <v>1.2499999999999734E-2</v>
          </cell>
        </row>
        <row r="152">
          <cell r="A152">
            <v>3.7099999999999742</v>
          </cell>
          <cell r="B152">
            <v>1.2604166666666397E-2</v>
          </cell>
        </row>
        <row r="153">
          <cell r="A153">
            <v>3.719999999999974</v>
          </cell>
          <cell r="B153">
            <v>1.2708333333333063E-2</v>
          </cell>
        </row>
        <row r="154">
          <cell r="A154">
            <v>3.7299999999999738</v>
          </cell>
          <cell r="B154">
            <v>1.2812499999999727E-2</v>
          </cell>
        </row>
        <row r="155">
          <cell r="A155">
            <v>3.7399999999999736</v>
          </cell>
          <cell r="B155">
            <v>1.2916666666666391E-2</v>
          </cell>
        </row>
        <row r="156">
          <cell r="A156">
            <v>3.7499999999999734</v>
          </cell>
          <cell r="B156">
            <v>1.3020833333333056E-2</v>
          </cell>
        </row>
        <row r="157">
          <cell r="A157">
            <v>3.7599999999999731</v>
          </cell>
          <cell r="B157">
            <v>1.312499999999972E-2</v>
          </cell>
        </row>
        <row r="158">
          <cell r="A158">
            <v>3.7699999999999729</v>
          </cell>
          <cell r="B158">
            <v>1.3229166666666384E-2</v>
          </cell>
        </row>
        <row r="159">
          <cell r="A159">
            <v>3.7799999999999727</v>
          </cell>
          <cell r="B159">
            <v>1.333333333333305E-2</v>
          </cell>
        </row>
        <row r="160">
          <cell r="A160">
            <v>3.7899999999999725</v>
          </cell>
          <cell r="B160">
            <v>1.3437499999999714E-2</v>
          </cell>
        </row>
        <row r="161">
          <cell r="A161">
            <v>3.7999999999999723</v>
          </cell>
          <cell r="B161">
            <v>1.3541666666666377E-2</v>
          </cell>
        </row>
        <row r="162">
          <cell r="A162">
            <v>3.8099999999999721</v>
          </cell>
          <cell r="B162">
            <v>1.3645833333333043E-2</v>
          </cell>
        </row>
        <row r="163">
          <cell r="A163">
            <v>3.8199999999999719</v>
          </cell>
          <cell r="B163">
            <v>1.3749999999999707E-2</v>
          </cell>
        </row>
        <row r="164">
          <cell r="A164">
            <v>3.8299999999999716</v>
          </cell>
          <cell r="B164">
            <v>1.3854166666666371E-2</v>
          </cell>
        </row>
        <row r="165">
          <cell r="A165">
            <v>3.8399999999999714</v>
          </cell>
          <cell r="B165">
            <v>1.3958333333333036E-2</v>
          </cell>
        </row>
        <row r="166">
          <cell r="A166">
            <v>3.8499999999999712</v>
          </cell>
          <cell r="B166">
            <v>1.40624999999997E-2</v>
          </cell>
        </row>
        <row r="167">
          <cell r="A167">
            <v>3.859999999999971</v>
          </cell>
          <cell r="B167">
            <v>1.4166666666666364E-2</v>
          </cell>
        </row>
        <row r="168">
          <cell r="A168">
            <v>3.8699999999999708</v>
          </cell>
          <cell r="B168">
            <v>1.427083333333303E-2</v>
          </cell>
        </row>
        <row r="169">
          <cell r="A169">
            <v>3.8799999999999706</v>
          </cell>
          <cell r="B169">
            <v>1.4374999999999694E-2</v>
          </cell>
        </row>
        <row r="170">
          <cell r="A170">
            <v>3.8899999999999704</v>
          </cell>
          <cell r="B170">
            <v>1.4479166666666357E-2</v>
          </cell>
        </row>
        <row r="171">
          <cell r="A171">
            <v>3.8999999999999702</v>
          </cell>
          <cell r="B171">
            <v>1.4583333333333023E-2</v>
          </cell>
        </row>
        <row r="172">
          <cell r="A172">
            <v>3.9099999999999699</v>
          </cell>
          <cell r="B172">
            <v>1.4687499999999687E-2</v>
          </cell>
        </row>
        <row r="173">
          <cell r="A173">
            <v>3.9199999999999697</v>
          </cell>
          <cell r="B173">
            <v>1.4791666666666351E-2</v>
          </cell>
        </row>
        <row r="174">
          <cell r="A174">
            <v>3.9299999999999695</v>
          </cell>
          <cell r="B174">
            <v>1.4895833333333016E-2</v>
          </cell>
        </row>
        <row r="175">
          <cell r="A175">
            <v>3.9399999999999693</v>
          </cell>
          <cell r="B175">
            <v>1.499999999999968E-2</v>
          </cell>
        </row>
        <row r="176">
          <cell r="A176">
            <v>3.9499999999999691</v>
          </cell>
          <cell r="B176">
            <v>1.5104166666666344E-2</v>
          </cell>
        </row>
        <row r="177">
          <cell r="A177">
            <v>3.9599999999999689</v>
          </cell>
          <cell r="B177">
            <v>1.520833333333301E-2</v>
          </cell>
        </row>
        <row r="178">
          <cell r="A178">
            <v>3.9699999999999687</v>
          </cell>
          <cell r="B178">
            <v>1.5312499999999674E-2</v>
          </cell>
        </row>
        <row r="179">
          <cell r="A179">
            <v>3.9799999999999685</v>
          </cell>
          <cell r="B179">
            <v>1.5416666666666337E-2</v>
          </cell>
        </row>
        <row r="180">
          <cell r="A180">
            <v>3.9899999999999682</v>
          </cell>
          <cell r="B180">
            <v>1.5520833333333003E-2</v>
          </cell>
        </row>
        <row r="181">
          <cell r="A181">
            <v>3.999999999999968</v>
          </cell>
          <cell r="B181">
            <v>1.5624999999999667E-2</v>
          </cell>
        </row>
        <row r="182">
          <cell r="A182">
            <v>4.0099999999999678</v>
          </cell>
          <cell r="B182">
            <v>1.5729166666666333E-2</v>
          </cell>
        </row>
        <row r="183">
          <cell r="A183">
            <v>4.0199999999999676</v>
          </cell>
          <cell r="B183">
            <v>1.5833333333332995E-2</v>
          </cell>
        </row>
        <row r="184">
          <cell r="A184">
            <v>4.0299999999999674</v>
          </cell>
          <cell r="B184">
            <v>1.593749999999966E-2</v>
          </cell>
        </row>
        <row r="185">
          <cell r="A185">
            <v>4.0399999999999672</v>
          </cell>
          <cell r="B185">
            <v>1.6041666666666326E-2</v>
          </cell>
        </row>
        <row r="186">
          <cell r="A186">
            <v>4.049999999999967</v>
          </cell>
          <cell r="B186">
            <v>1.6145833333332988E-2</v>
          </cell>
        </row>
        <row r="187">
          <cell r="A187">
            <v>4.0599999999999667</v>
          </cell>
          <cell r="B187">
            <v>1.6249999999999654E-2</v>
          </cell>
        </row>
        <row r="188">
          <cell r="A188">
            <v>4.0699999999999665</v>
          </cell>
          <cell r="B188">
            <v>1.6354166666666319E-2</v>
          </cell>
        </row>
        <row r="189">
          <cell r="A189">
            <v>4.0799999999999663</v>
          </cell>
          <cell r="B189">
            <v>1.6458333333332985E-2</v>
          </cell>
        </row>
        <row r="190">
          <cell r="A190">
            <v>4.0899999999999661</v>
          </cell>
          <cell r="B190">
            <v>1.6562499999999647E-2</v>
          </cell>
        </row>
        <row r="191">
          <cell r="A191">
            <v>4.0999999999999659</v>
          </cell>
          <cell r="B191">
            <v>1.6666666666666313E-2</v>
          </cell>
        </row>
        <row r="192">
          <cell r="A192">
            <v>4.1099999999999657</v>
          </cell>
          <cell r="B192">
            <v>1.6770833333332975E-2</v>
          </cell>
        </row>
        <row r="193">
          <cell r="A193">
            <v>4.1199999999999655</v>
          </cell>
          <cell r="B193">
            <v>1.687499999999964E-2</v>
          </cell>
        </row>
        <row r="194">
          <cell r="A194">
            <v>4.1299999999999653</v>
          </cell>
          <cell r="B194">
            <v>1.6979166666666302E-2</v>
          </cell>
        </row>
        <row r="195">
          <cell r="A195">
            <v>4.139999999999965</v>
          </cell>
          <cell r="B195">
            <v>1.7083333333332968E-2</v>
          </cell>
        </row>
        <row r="196">
          <cell r="A196">
            <v>4.1499999999999648</v>
          </cell>
          <cell r="B196">
            <v>1.718749999999963E-2</v>
          </cell>
        </row>
        <row r="197">
          <cell r="A197">
            <v>4.1599999999999646</v>
          </cell>
          <cell r="B197">
            <v>1.7291666666666299E-2</v>
          </cell>
        </row>
        <row r="198">
          <cell r="A198">
            <v>4.1699999999999644</v>
          </cell>
          <cell r="B198">
            <v>1.7395833333332965E-2</v>
          </cell>
        </row>
        <row r="199">
          <cell r="A199">
            <v>4.1799999999999642</v>
          </cell>
          <cell r="B199">
            <v>1.7499999999999627E-2</v>
          </cell>
        </row>
        <row r="200">
          <cell r="A200">
            <v>4.189999999999964</v>
          </cell>
          <cell r="B200">
            <v>1.7604166666666293E-2</v>
          </cell>
        </row>
        <row r="201">
          <cell r="A201">
            <v>4.1999999999999638</v>
          </cell>
          <cell r="B201">
            <v>1.7708333333332955E-2</v>
          </cell>
        </row>
        <row r="202">
          <cell r="A202">
            <v>4.2099999999999635</v>
          </cell>
          <cell r="B202">
            <v>1.781249999999962E-2</v>
          </cell>
        </row>
        <row r="203">
          <cell r="A203">
            <v>4.2199999999999633</v>
          </cell>
          <cell r="B203">
            <v>1.7916666666666282E-2</v>
          </cell>
        </row>
        <row r="204">
          <cell r="A204">
            <v>4.2299999999999631</v>
          </cell>
          <cell r="B204">
            <v>1.8020833333332948E-2</v>
          </cell>
        </row>
        <row r="205">
          <cell r="A205">
            <v>4.2399999999999629</v>
          </cell>
          <cell r="B205">
            <v>1.8124999999999617E-2</v>
          </cell>
        </row>
        <row r="206">
          <cell r="A206">
            <v>4.2499999999999627</v>
          </cell>
          <cell r="B206">
            <v>1.8229166666666279E-2</v>
          </cell>
        </row>
        <row r="207">
          <cell r="A207">
            <v>4.2599999999999625</v>
          </cell>
          <cell r="B207">
            <v>1.8333333333332945E-2</v>
          </cell>
        </row>
        <row r="208">
          <cell r="A208">
            <v>4.2699999999999623</v>
          </cell>
          <cell r="B208">
            <v>1.8437499999999607E-2</v>
          </cell>
        </row>
        <row r="209">
          <cell r="A209">
            <v>4.2799999999999621</v>
          </cell>
          <cell r="B209">
            <v>1.8541666666666273E-2</v>
          </cell>
        </row>
        <row r="210">
          <cell r="A210">
            <v>4.2899999999999618</v>
          </cell>
          <cell r="B210">
            <v>1.8645833333332935E-2</v>
          </cell>
        </row>
        <row r="211">
          <cell r="A211">
            <v>4.2999999999999616</v>
          </cell>
          <cell r="B211">
            <v>1.87499999999996E-2</v>
          </cell>
        </row>
        <row r="212">
          <cell r="A212">
            <v>4.3099999999999614</v>
          </cell>
          <cell r="B212">
            <v>1.8854166666666262E-2</v>
          </cell>
        </row>
        <row r="213">
          <cell r="A213">
            <v>4.3199999999999612</v>
          </cell>
          <cell r="B213">
            <v>1.8958333333332928E-2</v>
          </cell>
        </row>
        <row r="214">
          <cell r="A214">
            <v>4.329999999999961</v>
          </cell>
          <cell r="B214">
            <v>1.9062499999999597E-2</v>
          </cell>
        </row>
        <row r="215">
          <cell r="A215">
            <v>4.3399999999999608</v>
          </cell>
          <cell r="B215">
            <v>1.9166666666666259E-2</v>
          </cell>
        </row>
        <row r="216">
          <cell r="A216">
            <v>4.3499999999999606</v>
          </cell>
          <cell r="B216">
            <v>1.9270833333332921E-2</v>
          </cell>
        </row>
        <row r="217">
          <cell r="A217">
            <v>4.3599999999999604</v>
          </cell>
          <cell r="B217">
            <v>1.9374999999999587E-2</v>
          </cell>
        </row>
        <row r="218">
          <cell r="A218">
            <v>4.3699999999999601</v>
          </cell>
          <cell r="B218">
            <v>1.9479166666666253E-2</v>
          </cell>
        </row>
        <row r="219">
          <cell r="A219">
            <v>4.3799999999999599</v>
          </cell>
          <cell r="B219">
            <v>1.9583333333332915E-2</v>
          </cell>
        </row>
        <row r="220">
          <cell r="A220">
            <v>4.3899999999999597</v>
          </cell>
          <cell r="B220">
            <v>1.968749999999958E-2</v>
          </cell>
        </row>
        <row r="221">
          <cell r="A221">
            <v>4.3999999999999595</v>
          </cell>
          <cell r="B221">
            <v>1.9791666666666246E-2</v>
          </cell>
        </row>
        <row r="222">
          <cell r="A222">
            <v>4.4099999999999593</v>
          </cell>
          <cell r="B222">
            <v>1.9895833333332908E-2</v>
          </cell>
        </row>
        <row r="223">
          <cell r="A223">
            <v>4.4199999999999591</v>
          </cell>
          <cell r="B223">
            <v>1.9999999999999577E-2</v>
          </cell>
        </row>
        <row r="224">
          <cell r="A224">
            <v>4.4299999999999589</v>
          </cell>
          <cell r="B224">
            <v>2.0104166666666239E-2</v>
          </cell>
        </row>
        <row r="225">
          <cell r="A225">
            <v>4.4399999999999586</v>
          </cell>
          <cell r="B225">
            <v>2.0208333333332901E-2</v>
          </cell>
        </row>
        <row r="226">
          <cell r="A226">
            <v>4.4499999999999584</v>
          </cell>
          <cell r="B226">
            <v>2.0312499999999567E-2</v>
          </cell>
        </row>
        <row r="227">
          <cell r="A227">
            <v>4.4599999999999582</v>
          </cell>
          <cell r="B227">
            <v>2.0416666666666233E-2</v>
          </cell>
        </row>
        <row r="228">
          <cell r="A228">
            <v>4.469999999999958</v>
          </cell>
          <cell r="B228">
            <v>2.0520833333332895E-2</v>
          </cell>
        </row>
        <row r="229">
          <cell r="A229">
            <v>4.4799999999999578</v>
          </cell>
          <cell r="B229">
            <v>2.062499999999956E-2</v>
          </cell>
        </row>
        <row r="230">
          <cell r="A230">
            <v>4.4899999999999576</v>
          </cell>
          <cell r="B230">
            <v>2.0729166666666226E-2</v>
          </cell>
        </row>
        <row r="231">
          <cell r="A231">
            <v>4.4999999999999574</v>
          </cell>
          <cell r="B231">
            <v>2.0833333333332888E-2</v>
          </cell>
        </row>
        <row r="232">
          <cell r="A232">
            <v>4.5099999999999572</v>
          </cell>
          <cell r="B232">
            <v>2.0937499999999554E-2</v>
          </cell>
        </row>
        <row r="233">
          <cell r="A233">
            <v>4.5199999999999569</v>
          </cell>
          <cell r="B233">
            <v>2.1041666666666219E-2</v>
          </cell>
        </row>
        <row r="234">
          <cell r="A234">
            <v>4.5299999999999567</v>
          </cell>
          <cell r="B234">
            <v>2.1145833333332881E-2</v>
          </cell>
        </row>
        <row r="235">
          <cell r="A235">
            <v>4.5399999999999565</v>
          </cell>
          <cell r="B235">
            <v>2.1249999999999547E-2</v>
          </cell>
        </row>
        <row r="236">
          <cell r="A236">
            <v>4.5499999999999563</v>
          </cell>
          <cell r="B236">
            <v>2.1354166666666213E-2</v>
          </cell>
        </row>
        <row r="237">
          <cell r="A237">
            <v>4.5599999999999561</v>
          </cell>
          <cell r="B237">
            <v>2.1458333333332875E-2</v>
          </cell>
        </row>
        <row r="238">
          <cell r="A238">
            <v>4.5699999999999559</v>
          </cell>
          <cell r="B238">
            <v>2.156249999999954E-2</v>
          </cell>
        </row>
        <row r="239">
          <cell r="A239">
            <v>4.5799999999999557</v>
          </cell>
          <cell r="B239">
            <v>2.1666666666666206E-2</v>
          </cell>
        </row>
        <row r="240">
          <cell r="A240">
            <v>4.5899999999999554</v>
          </cell>
          <cell r="B240">
            <v>2.1770833333332868E-2</v>
          </cell>
        </row>
        <row r="241">
          <cell r="A241">
            <v>4.5999999999999552</v>
          </cell>
          <cell r="B241">
            <v>2.1874999999999534E-2</v>
          </cell>
        </row>
        <row r="242">
          <cell r="A242">
            <v>4.609999999999955</v>
          </cell>
          <cell r="B242">
            <v>2.1979166666666199E-2</v>
          </cell>
        </row>
        <row r="243">
          <cell r="A243">
            <v>4.6199999999999548</v>
          </cell>
          <cell r="B243">
            <v>2.2083333333332861E-2</v>
          </cell>
        </row>
        <row r="244">
          <cell r="A244">
            <v>4.6299999999999546</v>
          </cell>
          <cell r="B244">
            <v>2.2187499999999527E-2</v>
          </cell>
        </row>
        <row r="245">
          <cell r="A245">
            <v>4.6399999999999544</v>
          </cell>
          <cell r="B245">
            <v>2.2291666666666193E-2</v>
          </cell>
        </row>
        <row r="246">
          <cell r="A246">
            <v>4.6499999999999542</v>
          </cell>
          <cell r="B246">
            <v>2.2395833333332855E-2</v>
          </cell>
        </row>
        <row r="247">
          <cell r="A247">
            <v>4.659999999999954</v>
          </cell>
          <cell r="B247">
            <v>2.249999999999952E-2</v>
          </cell>
        </row>
        <row r="248">
          <cell r="A248">
            <v>4.6699999999999537</v>
          </cell>
          <cell r="B248">
            <v>2.2604166666666186E-2</v>
          </cell>
        </row>
        <row r="249">
          <cell r="A249">
            <v>4.6799999999999535</v>
          </cell>
          <cell r="B249">
            <v>2.2708333333332848E-2</v>
          </cell>
        </row>
        <row r="250">
          <cell r="A250">
            <v>4.6899999999999533</v>
          </cell>
          <cell r="B250">
            <v>2.2812499999999514E-2</v>
          </cell>
        </row>
        <row r="251">
          <cell r="A251">
            <v>4.6999999999999531</v>
          </cell>
          <cell r="B251">
            <v>2.2916666666666179E-2</v>
          </cell>
        </row>
        <row r="252">
          <cell r="A252">
            <v>4.7099999999999529</v>
          </cell>
          <cell r="B252">
            <v>2.3020833333332841E-2</v>
          </cell>
        </row>
        <row r="253">
          <cell r="A253">
            <v>4.7199999999999527</v>
          </cell>
          <cell r="B253">
            <v>2.3124999999999507E-2</v>
          </cell>
        </row>
        <row r="254">
          <cell r="A254">
            <v>4.7299999999999525</v>
          </cell>
          <cell r="B254">
            <v>2.3229166666666173E-2</v>
          </cell>
        </row>
        <row r="255">
          <cell r="A255">
            <v>4.7399999999999523</v>
          </cell>
          <cell r="B255">
            <v>2.3333333333332835E-2</v>
          </cell>
        </row>
        <row r="256">
          <cell r="A256">
            <v>4.749999999999952</v>
          </cell>
          <cell r="B256">
            <v>2.34374999999995E-2</v>
          </cell>
        </row>
        <row r="257">
          <cell r="A257">
            <v>4.7599999999999518</v>
          </cell>
          <cell r="B257">
            <v>2.3541666666666166E-2</v>
          </cell>
        </row>
        <row r="258">
          <cell r="A258">
            <v>4.7699999999999516</v>
          </cell>
          <cell r="B258">
            <v>2.3645833333332828E-2</v>
          </cell>
        </row>
        <row r="259">
          <cell r="A259">
            <v>4.7799999999999514</v>
          </cell>
          <cell r="B259">
            <v>2.3749999999999494E-2</v>
          </cell>
        </row>
        <row r="260">
          <cell r="A260">
            <v>4.7899999999999512</v>
          </cell>
          <cell r="B260">
            <v>2.3854166666666159E-2</v>
          </cell>
        </row>
        <row r="261">
          <cell r="A261">
            <v>4.799999999999951</v>
          </cell>
          <cell r="B261">
            <v>2.3958333333332821E-2</v>
          </cell>
        </row>
        <row r="262">
          <cell r="A262">
            <v>4.8099999999999508</v>
          </cell>
          <cell r="B262">
            <v>2.4062499999999487E-2</v>
          </cell>
        </row>
        <row r="263">
          <cell r="A263">
            <v>4.8199999999999505</v>
          </cell>
          <cell r="B263">
            <v>2.4166666666666153E-2</v>
          </cell>
        </row>
        <row r="264">
          <cell r="A264">
            <v>4.8299999999999503</v>
          </cell>
          <cell r="B264">
            <v>2.4270833333332815E-2</v>
          </cell>
        </row>
        <row r="265">
          <cell r="A265">
            <v>4.8399999999999501</v>
          </cell>
          <cell r="B265">
            <v>2.437499999999948E-2</v>
          </cell>
        </row>
        <row r="266">
          <cell r="A266">
            <v>4.8499999999999499</v>
          </cell>
          <cell r="B266">
            <v>2.4479166666666146E-2</v>
          </cell>
        </row>
        <row r="267">
          <cell r="A267">
            <v>4.8599999999999497</v>
          </cell>
          <cell r="B267">
            <v>2.4583333333332808E-2</v>
          </cell>
        </row>
        <row r="268">
          <cell r="A268">
            <v>4.8699999999999495</v>
          </cell>
          <cell r="B268">
            <v>2.4687499999999474E-2</v>
          </cell>
        </row>
        <row r="269">
          <cell r="A269">
            <v>4.8799999999999493</v>
          </cell>
          <cell r="B269">
            <v>2.4791666666666139E-2</v>
          </cell>
        </row>
        <row r="270">
          <cell r="A270">
            <v>4.8899999999999491</v>
          </cell>
          <cell r="B270">
            <v>2.4895833333332801E-2</v>
          </cell>
        </row>
        <row r="271">
          <cell r="A271">
            <v>4.8999999999999488</v>
          </cell>
          <cell r="B271">
            <v>2.4999999999999467E-2</v>
          </cell>
        </row>
        <row r="272">
          <cell r="A272">
            <v>4.9099999999999486</v>
          </cell>
          <cell r="B272">
            <v>2.5104166666666133E-2</v>
          </cell>
        </row>
        <row r="273">
          <cell r="A273">
            <v>4.9199999999999484</v>
          </cell>
          <cell r="B273">
            <v>2.5208333333332795E-2</v>
          </cell>
        </row>
        <row r="274">
          <cell r="A274">
            <v>4.9299999999999482</v>
          </cell>
          <cell r="B274">
            <v>2.531249999999946E-2</v>
          </cell>
        </row>
        <row r="275">
          <cell r="A275">
            <v>4.939999999999948</v>
          </cell>
          <cell r="B275">
            <v>2.5416666666666126E-2</v>
          </cell>
        </row>
        <row r="276">
          <cell r="A276">
            <v>4.9499999999999478</v>
          </cell>
          <cell r="B276">
            <v>2.5520833333332788E-2</v>
          </cell>
        </row>
        <row r="277">
          <cell r="A277">
            <v>4.9599999999999476</v>
          </cell>
          <cell r="B277">
            <v>2.5624999999999454E-2</v>
          </cell>
        </row>
        <row r="278">
          <cell r="A278">
            <v>4.9699999999999473</v>
          </cell>
          <cell r="B278">
            <v>2.5729166666666119E-2</v>
          </cell>
        </row>
        <row r="279">
          <cell r="A279">
            <v>4.9799999999999471</v>
          </cell>
          <cell r="B279">
            <v>2.5833333333332782E-2</v>
          </cell>
        </row>
        <row r="280">
          <cell r="A280">
            <v>4.9899999999999469</v>
          </cell>
          <cell r="B280">
            <v>2.5937499999999447E-2</v>
          </cell>
        </row>
        <row r="281">
          <cell r="A281">
            <v>4.9999999999999467</v>
          </cell>
          <cell r="B281">
            <v>2.6041666666666113E-2</v>
          </cell>
        </row>
        <row r="282">
          <cell r="A282">
            <v>5.0099999999999465</v>
          </cell>
          <cell r="B282">
            <v>2.6145833333332775E-2</v>
          </cell>
        </row>
        <row r="283">
          <cell r="A283">
            <v>5.0199999999999463</v>
          </cell>
          <cell r="B283">
            <v>2.624999999999944E-2</v>
          </cell>
        </row>
        <row r="284">
          <cell r="A284">
            <v>5.0299999999999461</v>
          </cell>
          <cell r="B284">
            <v>2.6354166666666106E-2</v>
          </cell>
        </row>
        <row r="285">
          <cell r="A285">
            <v>5.0399999999999459</v>
          </cell>
          <cell r="B285">
            <v>2.6458333333332768E-2</v>
          </cell>
        </row>
        <row r="286">
          <cell r="A286">
            <v>5.0499999999999456</v>
          </cell>
          <cell r="B286">
            <v>2.6562499999999434E-2</v>
          </cell>
        </row>
        <row r="287">
          <cell r="A287">
            <v>5.0599999999999454</v>
          </cell>
          <cell r="B287">
            <v>2.6666666666666099E-2</v>
          </cell>
        </row>
        <row r="288">
          <cell r="A288">
            <v>5.0699999999999452</v>
          </cell>
          <cell r="B288">
            <v>2.6770833333332762E-2</v>
          </cell>
        </row>
        <row r="289">
          <cell r="A289">
            <v>5.079999999999945</v>
          </cell>
          <cell r="B289">
            <v>2.6874999999999427E-2</v>
          </cell>
        </row>
        <row r="290">
          <cell r="A290">
            <v>5.0899999999999448</v>
          </cell>
          <cell r="B290">
            <v>2.6979166666666093E-2</v>
          </cell>
        </row>
        <row r="291">
          <cell r="A291">
            <v>5.0999999999999446</v>
          </cell>
          <cell r="B291">
            <v>2.7083333333332755E-2</v>
          </cell>
        </row>
        <row r="292">
          <cell r="A292">
            <v>5.1099999999999444</v>
          </cell>
          <cell r="B292">
            <v>2.718749999999942E-2</v>
          </cell>
        </row>
        <row r="293">
          <cell r="A293">
            <v>5.1199999999999442</v>
          </cell>
          <cell r="B293">
            <v>2.7291666666666086E-2</v>
          </cell>
        </row>
        <row r="294">
          <cell r="A294">
            <v>5.1299999999999439</v>
          </cell>
          <cell r="B294">
            <v>2.7395833333332748E-2</v>
          </cell>
        </row>
        <row r="295">
          <cell r="A295">
            <v>5.1399999999999437</v>
          </cell>
          <cell r="B295">
            <v>2.7499999999999414E-2</v>
          </cell>
        </row>
        <row r="296">
          <cell r="A296">
            <v>5.1499999999999435</v>
          </cell>
          <cell r="B296">
            <v>2.7604166666666079E-2</v>
          </cell>
        </row>
        <row r="297">
          <cell r="A297">
            <v>5.1599999999999433</v>
          </cell>
          <cell r="B297">
            <v>2.7708333333332742E-2</v>
          </cell>
        </row>
        <row r="298">
          <cell r="A298">
            <v>5.1699999999999431</v>
          </cell>
          <cell r="B298">
            <v>2.7812499999999407E-2</v>
          </cell>
        </row>
        <row r="299">
          <cell r="A299">
            <v>5.1799999999999429</v>
          </cell>
          <cell r="B299">
            <v>2.7916666666666073E-2</v>
          </cell>
        </row>
        <row r="300">
          <cell r="A300">
            <v>5.1899999999999427</v>
          </cell>
          <cell r="B300">
            <v>2.8020833333332735E-2</v>
          </cell>
        </row>
        <row r="301">
          <cell r="A301">
            <v>5.1999999999999424</v>
          </cell>
          <cell r="B301">
            <v>2.81249999999994E-2</v>
          </cell>
        </row>
        <row r="302">
          <cell r="A302">
            <v>5.2099999999999422</v>
          </cell>
          <cell r="B302">
            <v>2.8229166666666066E-2</v>
          </cell>
        </row>
        <row r="303">
          <cell r="A303">
            <v>5.219999999999942</v>
          </cell>
          <cell r="B303">
            <v>2.8333333333332728E-2</v>
          </cell>
        </row>
        <row r="304">
          <cell r="A304">
            <v>5.2299999999999418</v>
          </cell>
          <cell r="B304">
            <v>2.8437499999999394E-2</v>
          </cell>
        </row>
        <row r="305">
          <cell r="A305">
            <v>5.2399999999999416</v>
          </cell>
          <cell r="B305">
            <v>2.8541666666666059E-2</v>
          </cell>
        </row>
        <row r="306">
          <cell r="A306">
            <v>5.2499999999999414</v>
          </cell>
          <cell r="B306">
            <v>2.8645833333332722E-2</v>
          </cell>
        </row>
        <row r="307">
          <cell r="A307">
            <v>5.2599999999999412</v>
          </cell>
          <cell r="B307">
            <v>2.8749999999999387E-2</v>
          </cell>
        </row>
        <row r="308">
          <cell r="A308">
            <v>5.269999999999941</v>
          </cell>
          <cell r="B308">
            <v>2.8854166666666053E-2</v>
          </cell>
        </row>
        <row r="309">
          <cell r="A309">
            <v>5.2799999999999407</v>
          </cell>
          <cell r="B309">
            <v>2.8958333333332715E-2</v>
          </cell>
        </row>
        <row r="310">
          <cell r="A310">
            <v>5.2899999999999405</v>
          </cell>
          <cell r="B310">
            <v>2.906249999999938E-2</v>
          </cell>
        </row>
        <row r="311">
          <cell r="A311">
            <v>5.2999999999999403</v>
          </cell>
          <cell r="B311">
            <v>2.9166666666666046E-2</v>
          </cell>
        </row>
        <row r="312">
          <cell r="A312">
            <v>5.3099999999999401</v>
          </cell>
          <cell r="B312">
            <v>2.9270833333332708E-2</v>
          </cell>
        </row>
        <row r="313">
          <cell r="A313">
            <v>5.3199999999999399</v>
          </cell>
          <cell r="B313">
            <v>2.9374999999999374E-2</v>
          </cell>
        </row>
        <row r="314">
          <cell r="A314">
            <v>5.3299999999999397</v>
          </cell>
          <cell r="B314">
            <v>2.9479166666666039E-2</v>
          </cell>
        </row>
        <row r="315">
          <cell r="A315">
            <v>5.3399999999999395</v>
          </cell>
          <cell r="B315">
            <v>2.9583333333332702E-2</v>
          </cell>
        </row>
        <row r="316">
          <cell r="A316">
            <v>5.3499999999999392</v>
          </cell>
          <cell r="B316">
            <v>2.9687499999999367E-2</v>
          </cell>
        </row>
        <row r="317">
          <cell r="A317">
            <v>5.359999999999939</v>
          </cell>
          <cell r="B317">
            <v>2.9791666666666033E-2</v>
          </cell>
        </row>
        <row r="318">
          <cell r="A318">
            <v>5.3699999999999388</v>
          </cell>
          <cell r="B318">
            <v>2.9895833333332695E-2</v>
          </cell>
        </row>
        <row r="319">
          <cell r="A319">
            <v>5.3799999999999386</v>
          </cell>
          <cell r="B319">
            <v>2.9999999999999361E-2</v>
          </cell>
        </row>
        <row r="320">
          <cell r="A320">
            <v>5.3899999999999384</v>
          </cell>
          <cell r="B320">
            <v>3.0104166666666026E-2</v>
          </cell>
        </row>
        <row r="321">
          <cell r="A321">
            <v>5.3999999999999382</v>
          </cell>
          <cell r="B321">
            <v>3.0208333333332688E-2</v>
          </cell>
        </row>
        <row r="322">
          <cell r="A322">
            <v>5.409999999999938</v>
          </cell>
          <cell r="B322">
            <v>3.0312499999999354E-2</v>
          </cell>
        </row>
        <row r="323">
          <cell r="A323">
            <v>5.4199999999999378</v>
          </cell>
          <cell r="B323">
            <v>3.0416666666666019E-2</v>
          </cell>
        </row>
        <row r="324">
          <cell r="A324">
            <v>5.4299999999999375</v>
          </cell>
          <cell r="B324">
            <v>3.0520833333332682E-2</v>
          </cell>
        </row>
        <row r="325">
          <cell r="A325">
            <v>5.4399999999999373</v>
          </cell>
          <cell r="B325">
            <v>3.0624999999999347E-2</v>
          </cell>
        </row>
        <row r="326">
          <cell r="A326">
            <v>5.4499999999999371</v>
          </cell>
          <cell r="B326">
            <v>3.0729166666666013E-2</v>
          </cell>
        </row>
        <row r="327">
          <cell r="A327">
            <v>5.4599999999999369</v>
          </cell>
          <cell r="B327">
            <v>3.0833333333332675E-2</v>
          </cell>
        </row>
        <row r="328">
          <cell r="A328">
            <v>5.4699999999999367</v>
          </cell>
          <cell r="B328">
            <v>3.0937499999999341E-2</v>
          </cell>
        </row>
        <row r="329">
          <cell r="A329">
            <v>5.4799999999999365</v>
          </cell>
          <cell r="B329">
            <v>3.1041666666666006E-2</v>
          </cell>
        </row>
        <row r="330">
          <cell r="A330">
            <v>5.4899999999999363</v>
          </cell>
          <cell r="B330">
            <v>3.1145833333332668E-2</v>
          </cell>
        </row>
        <row r="331">
          <cell r="A331">
            <v>5.4999999999999361</v>
          </cell>
          <cell r="B331">
            <v>3.1249999999999334E-2</v>
          </cell>
        </row>
        <row r="332">
          <cell r="A332">
            <v>5.5099999999999358</v>
          </cell>
          <cell r="B332">
            <v>3.1354166666665996E-2</v>
          </cell>
        </row>
        <row r="333">
          <cell r="A333">
            <v>5.5199999999999356</v>
          </cell>
          <cell r="B333">
            <v>3.1458333333332665E-2</v>
          </cell>
        </row>
        <row r="334">
          <cell r="A334">
            <v>5.5299999999999354</v>
          </cell>
          <cell r="B334">
            <v>3.1562499999999327E-2</v>
          </cell>
        </row>
        <row r="335">
          <cell r="A335">
            <v>5.5399999999999352</v>
          </cell>
          <cell r="B335">
            <v>3.1666666666665989E-2</v>
          </cell>
        </row>
        <row r="336">
          <cell r="A336">
            <v>5.549999999999935</v>
          </cell>
          <cell r="B336">
            <v>3.1770833333332658E-2</v>
          </cell>
        </row>
        <row r="337">
          <cell r="A337">
            <v>5.5599999999999348</v>
          </cell>
          <cell r="B337">
            <v>3.1874999999999321E-2</v>
          </cell>
        </row>
        <row r="338">
          <cell r="A338">
            <v>5.5699999999999346</v>
          </cell>
          <cell r="B338">
            <v>3.1979166666665983E-2</v>
          </cell>
        </row>
        <row r="339">
          <cell r="A339">
            <v>5.5799999999999343</v>
          </cell>
          <cell r="B339">
            <v>3.2083333333332652E-2</v>
          </cell>
        </row>
        <row r="340">
          <cell r="A340">
            <v>5.5899999999999341</v>
          </cell>
          <cell r="B340">
            <v>3.2187499999999314E-2</v>
          </cell>
        </row>
        <row r="341">
          <cell r="A341">
            <v>5.5999999999999339</v>
          </cell>
          <cell r="B341">
            <v>3.2291666666665976E-2</v>
          </cell>
        </row>
        <row r="342">
          <cell r="A342">
            <v>5.6099999999999337</v>
          </cell>
          <cell r="B342">
            <v>3.2395833333332645E-2</v>
          </cell>
        </row>
        <row r="343">
          <cell r="A343">
            <v>5.6199999999999335</v>
          </cell>
          <cell r="B343">
            <v>3.2499999999999307E-2</v>
          </cell>
        </row>
        <row r="344">
          <cell r="A344">
            <v>5.6299999999999333</v>
          </cell>
          <cell r="B344">
            <v>3.2604166666665969E-2</v>
          </cell>
        </row>
        <row r="345">
          <cell r="A345">
            <v>5.6399999999999331</v>
          </cell>
          <cell r="B345">
            <v>3.2708333333332638E-2</v>
          </cell>
        </row>
        <row r="346">
          <cell r="A346">
            <v>5.6499999999999329</v>
          </cell>
          <cell r="B346">
            <v>3.2812499999999301E-2</v>
          </cell>
        </row>
        <row r="347">
          <cell r="A347">
            <v>5.6599999999999326</v>
          </cell>
          <cell r="B347">
            <v>3.291666666666597E-2</v>
          </cell>
        </row>
        <row r="348">
          <cell r="A348">
            <v>5.6699999999999324</v>
          </cell>
          <cell r="B348">
            <v>3.3020833333332632E-2</v>
          </cell>
        </row>
        <row r="349">
          <cell r="A349">
            <v>5.6799999999999322</v>
          </cell>
          <cell r="B349">
            <v>3.3124999999999294E-2</v>
          </cell>
        </row>
        <row r="350">
          <cell r="A350">
            <v>5.689999999999932</v>
          </cell>
          <cell r="B350">
            <v>3.3229166666665956E-2</v>
          </cell>
        </row>
        <row r="351">
          <cell r="A351">
            <v>5.6999999999999318</v>
          </cell>
          <cell r="B351">
            <v>3.3333333333332625E-2</v>
          </cell>
        </row>
        <row r="352">
          <cell r="A352">
            <v>5.7099999999999316</v>
          </cell>
          <cell r="B352">
            <v>3.3437499999999287E-2</v>
          </cell>
        </row>
        <row r="353">
          <cell r="A353">
            <v>5.7199999999999314</v>
          </cell>
          <cell r="B353">
            <v>3.3541666666665949E-2</v>
          </cell>
        </row>
        <row r="354">
          <cell r="A354">
            <v>5.7299999999999311</v>
          </cell>
          <cell r="B354">
            <v>3.3645833333332618E-2</v>
          </cell>
        </row>
        <row r="355">
          <cell r="A355">
            <v>5.7399999999999309</v>
          </cell>
          <cell r="B355">
            <v>3.3749999999999281E-2</v>
          </cell>
        </row>
        <row r="356">
          <cell r="A356">
            <v>5.7499999999999307</v>
          </cell>
          <cell r="B356">
            <v>3.3854166666665943E-2</v>
          </cell>
        </row>
        <row r="357">
          <cell r="A357">
            <v>5.7599999999999305</v>
          </cell>
          <cell r="B357">
            <v>3.3958333333332605E-2</v>
          </cell>
        </row>
        <row r="358">
          <cell r="A358">
            <v>5.7699999999999303</v>
          </cell>
          <cell r="B358">
            <v>3.4062499999999281E-2</v>
          </cell>
        </row>
        <row r="359">
          <cell r="A359">
            <v>5.7799999999999301</v>
          </cell>
          <cell r="B359">
            <v>3.4166666666665936E-2</v>
          </cell>
        </row>
        <row r="360">
          <cell r="A360">
            <v>5.7899999999999299</v>
          </cell>
          <cell r="B360">
            <v>3.4270833333332605E-2</v>
          </cell>
        </row>
        <row r="361">
          <cell r="A361">
            <v>5.7999999999999297</v>
          </cell>
          <cell r="B361">
            <v>3.437499999999926E-2</v>
          </cell>
        </row>
        <row r="362">
          <cell r="A362">
            <v>5.8099999999999294</v>
          </cell>
          <cell r="B362">
            <v>3.4479166666665929E-2</v>
          </cell>
        </row>
        <row r="363">
          <cell r="A363">
            <v>5.8199999999999292</v>
          </cell>
          <cell r="B363">
            <v>3.4583333333332598E-2</v>
          </cell>
        </row>
        <row r="364">
          <cell r="A364">
            <v>5.829999999999929</v>
          </cell>
          <cell r="B364">
            <v>3.4687499999999254E-2</v>
          </cell>
        </row>
        <row r="365">
          <cell r="A365">
            <v>5.8399999999999288</v>
          </cell>
          <cell r="B365">
            <v>3.479166666666593E-2</v>
          </cell>
        </row>
        <row r="366">
          <cell r="A366">
            <v>5.8499999999999286</v>
          </cell>
          <cell r="B366">
            <v>3.4895833333332592E-2</v>
          </cell>
        </row>
        <row r="367">
          <cell r="A367">
            <v>5.8599999999999284</v>
          </cell>
          <cell r="B367">
            <v>3.4999999999999254E-2</v>
          </cell>
        </row>
        <row r="368">
          <cell r="A368">
            <v>5.8699999999999282</v>
          </cell>
          <cell r="B368">
            <v>3.5104166666665916E-2</v>
          </cell>
        </row>
        <row r="369">
          <cell r="A369">
            <v>5.879999999999928</v>
          </cell>
          <cell r="B369">
            <v>3.5208333333332585E-2</v>
          </cell>
        </row>
        <row r="370">
          <cell r="A370">
            <v>5.8899999999999277</v>
          </cell>
          <cell r="B370">
            <v>3.5312499999999247E-2</v>
          </cell>
        </row>
        <row r="371">
          <cell r="A371">
            <v>5.8999999999999275</v>
          </cell>
          <cell r="B371">
            <v>3.5416666666665909E-2</v>
          </cell>
        </row>
        <row r="372">
          <cell r="A372">
            <v>5.9099999999999273</v>
          </cell>
          <cell r="B372">
            <v>3.5520833333332578E-2</v>
          </cell>
        </row>
        <row r="373">
          <cell r="A373">
            <v>5.9199999999999271</v>
          </cell>
          <cell r="B373">
            <v>3.5624999999999241E-2</v>
          </cell>
        </row>
        <row r="374">
          <cell r="A374">
            <v>5.9299999999999269</v>
          </cell>
          <cell r="B374">
            <v>3.5729166666665903E-2</v>
          </cell>
        </row>
        <row r="375">
          <cell r="A375">
            <v>5.9399999999999267</v>
          </cell>
          <cell r="B375">
            <v>3.5833333333332565E-2</v>
          </cell>
        </row>
        <row r="376">
          <cell r="A376">
            <v>5.9499999999999265</v>
          </cell>
          <cell r="B376">
            <v>3.5937499999999234E-2</v>
          </cell>
        </row>
        <row r="377">
          <cell r="A377">
            <v>5.9599999999999262</v>
          </cell>
          <cell r="B377">
            <v>3.6041666666665896E-2</v>
          </cell>
        </row>
        <row r="378">
          <cell r="A378">
            <v>5.969999999999926</v>
          </cell>
          <cell r="B378">
            <v>3.6145833333332565E-2</v>
          </cell>
        </row>
        <row r="379">
          <cell r="A379">
            <v>5.9799999999999258</v>
          </cell>
          <cell r="B379">
            <v>3.6249999999999234E-2</v>
          </cell>
        </row>
        <row r="380">
          <cell r="A380">
            <v>5.9899999999999256</v>
          </cell>
          <cell r="B380">
            <v>3.6354166666665889E-2</v>
          </cell>
        </row>
        <row r="381">
          <cell r="A381">
            <v>5.9999999999999254</v>
          </cell>
          <cell r="B381">
            <v>3.6458333333332558E-2</v>
          </cell>
        </row>
        <row r="382">
          <cell r="A382">
            <v>6.0099999999999252</v>
          </cell>
          <cell r="B382">
            <v>3.6562499999999214E-2</v>
          </cell>
        </row>
        <row r="383">
          <cell r="A383">
            <v>6.019999999999925</v>
          </cell>
          <cell r="B383">
            <v>3.666666666666589E-2</v>
          </cell>
        </row>
        <row r="384">
          <cell r="A384">
            <v>6.0299999999999248</v>
          </cell>
          <cell r="B384">
            <v>3.6770833333332552E-2</v>
          </cell>
        </row>
        <row r="385">
          <cell r="A385">
            <v>6.0399999999999245</v>
          </cell>
          <cell r="B385">
            <v>3.6874999999999214E-2</v>
          </cell>
        </row>
        <row r="386">
          <cell r="A386">
            <v>6.0499999999999243</v>
          </cell>
          <cell r="B386">
            <v>3.6979166666665883E-2</v>
          </cell>
        </row>
        <row r="387">
          <cell r="A387">
            <v>6.0599999999999241</v>
          </cell>
          <cell r="B387">
            <v>3.7083333333332545E-2</v>
          </cell>
        </row>
        <row r="388">
          <cell r="A388">
            <v>6.0699999999999239</v>
          </cell>
          <cell r="B388">
            <v>3.7187499999999207E-2</v>
          </cell>
        </row>
        <row r="389">
          <cell r="A389">
            <v>6.0799999999999237</v>
          </cell>
          <cell r="B389">
            <v>3.7291666666665869E-2</v>
          </cell>
        </row>
        <row r="390">
          <cell r="A390">
            <v>6.0899999999999235</v>
          </cell>
          <cell r="B390">
            <v>3.7395833333332539E-2</v>
          </cell>
        </row>
        <row r="391">
          <cell r="A391">
            <v>6.0999999999999233</v>
          </cell>
          <cell r="B391">
            <v>3.7499999999999201E-2</v>
          </cell>
        </row>
        <row r="392">
          <cell r="A392">
            <v>6.109999999999923</v>
          </cell>
          <cell r="B392">
            <v>3.7604166666665863E-2</v>
          </cell>
        </row>
        <row r="393">
          <cell r="A393">
            <v>6.1199999999999228</v>
          </cell>
          <cell r="B393">
            <v>3.7708333333332525E-2</v>
          </cell>
        </row>
        <row r="394">
          <cell r="A394">
            <v>6.1299999999999226</v>
          </cell>
          <cell r="B394">
            <v>3.7812499999999194E-2</v>
          </cell>
        </row>
        <row r="395">
          <cell r="A395">
            <v>6.1399999999999224</v>
          </cell>
          <cell r="B395">
            <v>3.7916666666665856E-2</v>
          </cell>
        </row>
        <row r="396">
          <cell r="A396">
            <v>6.1499999999999222</v>
          </cell>
          <cell r="B396">
            <v>3.8020833333332525E-2</v>
          </cell>
        </row>
        <row r="397">
          <cell r="A397">
            <v>6.159999999999922</v>
          </cell>
          <cell r="B397">
            <v>3.8124999999999194E-2</v>
          </cell>
        </row>
        <row r="398">
          <cell r="A398">
            <v>6.1699999999999218</v>
          </cell>
          <cell r="B398">
            <v>3.8229166666665849E-2</v>
          </cell>
        </row>
        <row r="399">
          <cell r="A399">
            <v>6.1799999999999216</v>
          </cell>
          <cell r="B399">
            <v>3.8333333333332519E-2</v>
          </cell>
        </row>
        <row r="400">
          <cell r="A400">
            <v>6.1899999999999213</v>
          </cell>
          <cell r="B400">
            <v>3.8437499999999174E-2</v>
          </cell>
        </row>
        <row r="401">
          <cell r="A401">
            <v>6.1999999999999211</v>
          </cell>
          <cell r="B401">
            <v>3.8541666666665843E-2</v>
          </cell>
        </row>
        <row r="402">
          <cell r="A402">
            <v>6.2099999999999209</v>
          </cell>
          <cell r="B402">
            <v>3.8645833333332512E-2</v>
          </cell>
        </row>
        <row r="403">
          <cell r="A403">
            <v>6.2199999999999207</v>
          </cell>
          <cell r="B403">
            <v>3.8749999999999174E-2</v>
          </cell>
        </row>
        <row r="404">
          <cell r="A404">
            <v>6.2299999999999205</v>
          </cell>
          <cell r="B404">
            <v>3.8854166666665843E-2</v>
          </cell>
        </row>
        <row r="405">
          <cell r="A405">
            <v>6.2399999999999203</v>
          </cell>
          <cell r="B405">
            <v>3.8958333333332505E-2</v>
          </cell>
        </row>
        <row r="406">
          <cell r="A406">
            <v>6.2499999999999201</v>
          </cell>
          <cell r="B406">
            <v>3.9062499999999167E-2</v>
          </cell>
        </row>
        <row r="407">
          <cell r="A407">
            <v>6.2599999999999199</v>
          </cell>
          <cell r="B407">
            <v>3.9166666666665829E-2</v>
          </cell>
        </row>
        <row r="408">
          <cell r="A408">
            <v>6.2699999999999196</v>
          </cell>
          <cell r="B408">
            <v>3.9270833333332499E-2</v>
          </cell>
        </row>
        <row r="409">
          <cell r="A409">
            <v>6.2799999999999194</v>
          </cell>
          <cell r="B409">
            <v>3.9374999999999161E-2</v>
          </cell>
        </row>
        <row r="410">
          <cell r="A410">
            <v>6.2899999999999192</v>
          </cell>
          <cell r="B410">
            <v>3.9479166666665823E-2</v>
          </cell>
        </row>
        <row r="411">
          <cell r="A411">
            <v>6.299999999999919</v>
          </cell>
          <cell r="B411">
            <v>3.9583333333332492E-2</v>
          </cell>
        </row>
        <row r="412">
          <cell r="A412">
            <v>6.3099999999999188</v>
          </cell>
          <cell r="B412">
            <v>3.9687499999999154E-2</v>
          </cell>
        </row>
        <row r="413">
          <cell r="A413">
            <v>6.3199999999999186</v>
          </cell>
          <cell r="B413">
            <v>3.9791666666665816E-2</v>
          </cell>
        </row>
        <row r="414">
          <cell r="A414">
            <v>6.3299999999999184</v>
          </cell>
          <cell r="B414">
            <v>3.9895833333332478E-2</v>
          </cell>
        </row>
        <row r="415">
          <cell r="A415">
            <v>6.3399999999999181</v>
          </cell>
          <cell r="B415">
            <v>3.9999999999999154E-2</v>
          </cell>
        </row>
        <row r="416">
          <cell r="A416">
            <v>6.3499999999999179</v>
          </cell>
          <cell r="B416">
            <v>4.0104166666665809E-2</v>
          </cell>
        </row>
        <row r="417">
          <cell r="A417">
            <v>6.3599999999999177</v>
          </cell>
          <cell r="B417">
            <v>4.0208333333332479E-2</v>
          </cell>
        </row>
        <row r="418">
          <cell r="A418">
            <v>6.3699999999999175</v>
          </cell>
          <cell r="B418">
            <v>4.0312499999999134E-2</v>
          </cell>
        </row>
        <row r="419">
          <cell r="A419">
            <v>6.3799999999999173</v>
          </cell>
          <cell r="B419">
            <v>4.0416666666665803E-2</v>
          </cell>
        </row>
        <row r="420">
          <cell r="A420">
            <v>6.3899999999999171</v>
          </cell>
          <cell r="B420">
            <v>4.0520833333332472E-2</v>
          </cell>
        </row>
        <row r="421">
          <cell r="A421">
            <v>6.3999999999999169</v>
          </cell>
          <cell r="B421">
            <v>4.0624999999999134E-2</v>
          </cell>
        </row>
        <row r="422">
          <cell r="A422">
            <v>6.4099999999999167</v>
          </cell>
          <cell r="B422">
            <v>4.0729166666665803E-2</v>
          </cell>
        </row>
        <row r="423">
          <cell r="A423">
            <v>6.4199999999999164</v>
          </cell>
          <cell r="B423">
            <v>4.0833333333332465E-2</v>
          </cell>
        </row>
        <row r="424">
          <cell r="A424">
            <v>6.4299999999999162</v>
          </cell>
          <cell r="B424">
            <v>4.0937499999999127E-2</v>
          </cell>
        </row>
        <row r="425">
          <cell r="A425">
            <v>6.439999999999916</v>
          </cell>
          <cell r="B425">
            <v>4.1041666666665789E-2</v>
          </cell>
        </row>
        <row r="426">
          <cell r="A426">
            <v>6.4499999999999158</v>
          </cell>
          <cell r="B426">
            <v>4.1145833333332459E-2</v>
          </cell>
        </row>
        <row r="427">
          <cell r="A427">
            <v>6.4599999999999156</v>
          </cell>
          <cell r="B427">
            <v>4.1249999999999121E-2</v>
          </cell>
        </row>
        <row r="428">
          <cell r="A428">
            <v>6.4699999999999154</v>
          </cell>
          <cell r="B428">
            <v>4.1354166666665783E-2</v>
          </cell>
        </row>
        <row r="429">
          <cell r="A429">
            <v>6.4799999999999152</v>
          </cell>
          <cell r="B429">
            <v>4.1458333333332452E-2</v>
          </cell>
        </row>
        <row r="430">
          <cell r="A430">
            <v>6.4899999999999149</v>
          </cell>
          <cell r="B430">
            <v>4.1562499999999114E-2</v>
          </cell>
        </row>
        <row r="431">
          <cell r="A431">
            <v>6.4999999999999147</v>
          </cell>
          <cell r="B431">
            <v>4.1666666666665776E-2</v>
          </cell>
        </row>
        <row r="432">
          <cell r="A432">
            <v>6.5099999999999145</v>
          </cell>
          <cell r="B432">
            <v>4.1770833333332445E-2</v>
          </cell>
        </row>
        <row r="433">
          <cell r="A433">
            <v>6.5199999999999143</v>
          </cell>
          <cell r="B433">
            <v>4.1874999999999107E-2</v>
          </cell>
        </row>
        <row r="434">
          <cell r="A434">
            <v>6.5299999999999141</v>
          </cell>
          <cell r="B434">
            <v>4.197916666666577E-2</v>
          </cell>
        </row>
        <row r="435">
          <cell r="A435">
            <v>6.5399999999999139</v>
          </cell>
          <cell r="B435">
            <v>4.2083333333332439E-2</v>
          </cell>
        </row>
        <row r="436">
          <cell r="A436">
            <v>6.5499999999999137</v>
          </cell>
          <cell r="B436">
            <v>4.2187499999999101E-2</v>
          </cell>
        </row>
        <row r="437">
          <cell r="A437">
            <v>6.5599999999999135</v>
          </cell>
          <cell r="B437">
            <v>4.2291666666665763E-2</v>
          </cell>
        </row>
        <row r="438">
          <cell r="A438">
            <v>6.5699999999999132</v>
          </cell>
          <cell r="B438">
            <v>4.2395833333332432E-2</v>
          </cell>
        </row>
        <row r="439">
          <cell r="A439">
            <v>6.579999999999913</v>
          </cell>
          <cell r="B439">
            <v>4.2499999999999094E-2</v>
          </cell>
        </row>
        <row r="440">
          <cell r="A440">
            <v>6.5899999999999128</v>
          </cell>
          <cell r="B440">
            <v>4.2604166666665756E-2</v>
          </cell>
        </row>
        <row r="441">
          <cell r="A441">
            <v>6.5999999999999126</v>
          </cell>
          <cell r="B441">
            <v>4.2708333333332425E-2</v>
          </cell>
        </row>
        <row r="442">
          <cell r="A442">
            <v>6.6099999999999124</v>
          </cell>
          <cell r="B442">
            <v>4.2812499999999087E-2</v>
          </cell>
        </row>
        <row r="443">
          <cell r="A443">
            <v>6.6199999999999122</v>
          </cell>
          <cell r="B443">
            <v>4.291666666666575E-2</v>
          </cell>
        </row>
        <row r="444">
          <cell r="A444">
            <v>6.629999999999912</v>
          </cell>
          <cell r="B444">
            <v>4.3020833333332419E-2</v>
          </cell>
        </row>
        <row r="445">
          <cell r="A445">
            <v>6.6399999999999118</v>
          </cell>
          <cell r="B445">
            <v>4.3124999999999081E-2</v>
          </cell>
        </row>
        <row r="446">
          <cell r="A446">
            <v>6.6499999999999115</v>
          </cell>
          <cell r="B446">
            <v>4.3229166666665743E-2</v>
          </cell>
        </row>
        <row r="447">
          <cell r="A447">
            <v>6.6599999999999113</v>
          </cell>
          <cell r="B447">
            <v>4.3333333333332412E-2</v>
          </cell>
        </row>
        <row r="448">
          <cell r="A448">
            <v>6.6699999999999111</v>
          </cell>
          <cell r="B448">
            <v>4.3437499999999074E-2</v>
          </cell>
        </row>
        <row r="449">
          <cell r="A449">
            <v>6.6799999999999109</v>
          </cell>
          <cell r="B449">
            <v>4.3541666666665736E-2</v>
          </cell>
        </row>
        <row r="450">
          <cell r="A450">
            <v>6.6899999999999107</v>
          </cell>
          <cell r="B450">
            <v>4.3645833333332405E-2</v>
          </cell>
        </row>
        <row r="451">
          <cell r="A451">
            <v>6.6999999999999105</v>
          </cell>
          <cell r="B451">
            <v>4.3749999999999067E-2</v>
          </cell>
        </row>
        <row r="452">
          <cell r="A452">
            <v>6.7099999999999103</v>
          </cell>
          <cell r="B452">
            <v>4.385416666666573E-2</v>
          </cell>
        </row>
        <row r="453">
          <cell r="A453">
            <v>6.71999999999991</v>
          </cell>
          <cell r="B453">
            <v>4.3958333333332399E-2</v>
          </cell>
        </row>
        <row r="454">
          <cell r="A454">
            <v>6.7299999999999098</v>
          </cell>
          <cell r="B454">
            <v>4.4062499999999061E-2</v>
          </cell>
        </row>
        <row r="455">
          <cell r="A455">
            <v>6.7399999999999096</v>
          </cell>
          <cell r="B455">
            <v>4.4166666666665723E-2</v>
          </cell>
        </row>
        <row r="456">
          <cell r="A456">
            <v>6.7499999999999094</v>
          </cell>
          <cell r="B456">
            <v>4.4270833333332392E-2</v>
          </cell>
        </row>
        <row r="457">
          <cell r="A457">
            <v>6.7599999999999092</v>
          </cell>
          <cell r="B457">
            <v>4.4374999999999054E-2</v>
          </cell>
        </row>
        <row r="458">
          <cell r="A458">
            <v>6.769999999999909</v>
          </cell>
          <cell r="B458">
            <v>4.4479166666665716E-2</v>
          </cell>
        </row>
        <row r="459">
          <cell r="A459">
            <v>6.7799999999999088</v>
          </cell>
          <cell r="B459">
            <v>4.4583333333332385E-2</v>
          </cell>
        </row>
        <row r="460">
          <cell r="A460">
            <v>6.7899999999999086</v>
          </cell>
          <cell r="B460">
            <v>4.4687499999999047E-2</v>
          </cell>
        </row>
        <row r="461">
          <cell r="A461">
            <v>6.7999999999999083</v>
          </cell>
          <cell r="B461">
            <v>4.479166666666571E-2</v>
          </cell>
        </row>
        <row r="462">
          <cell r="A462">
            <v>6.8099999999999081</v>
          </cell>
          <cell r="B462">
            <v>4.4895833333332379E-2</v>
          </cell>
        </row>
        <row r="463">
          <cell r="A463">
            <v>6.8199999999999079</v>
          </cell>
          <cell r="B463">
            <v>4.4999999999999041E-2</v>
          </cell>
        </row>
        <row r="464">
          <cell r="A464">
            <v>6.8299999999999077</v>
          </cell>
          <cell r="B464">
            <v>4.5104166666665703E-2</v>
          </cell>
        </row>
        <row r="465">
          <cell r="A465">
            <v>6.8399999999999075</v>
          </cell>
          <cell r="B465">
            <v>4.5208333333332372E-2</v>
          </cell>
        </row>
        <row r="466">
          <cell r="A466">
            <v>6.8499999999999073</v>
          </cell>
          <cell r="B466">
            <v>4.5312499999999034E-2</v>
          </cell>
        </row>
        <row r="467">
          <cell r="A467">
            <v>6.8599999999999071</v>
          </cell>
          <cell r="B467">
            <v>4.5416666666665696E-2</v>
          </cell>
        </row>
        <row r="468">
          <cell r="A468">
            <v>6.8699999999999068</v>
          </cell>
          <cell r="B468">
            <v>4.5520833333332365E-2</v>
          </cell>
        </row>
        <row r="469">
          <cell r="A469">
            <v>6.8799999999999066</v>
          </cell>
          <cell r="B469">
            <v>4.5624999999999027E-2</v>
          </cell>
        </row>
        <row r="470">
          <cell r="A470">
            <v>6.8899999999999064</v>
          </cell>
          <cell r="B470">
            <v>4.572916666666569E-2</v>
          </cell>
        </row>
        <row r="471">
          <cell r="A471">
            <v>6.8999999999999062</v>
          </cell>
          <cell r="B471">
            <v>4.5833333333332359E-2</v>
          </cell>
        </row>
        <row r="472">
          <cell r="A472">
            <v>6.909999999999906</v>
          </cell>
          <cell r="B472">
            <v>4.5937499999999021E-2</v>
          </cell>
        </row>
        <row r="473">
          <cell r="A473">
            <v>6.9199999999999058</v>
          </cell>
          <cell r="B473">
            <v>4.6041666666665683E-2</v>
          </cell>
        </row>
        <row r="474">
          <cell r="A474">
            <v>6.9299999999999056</v>
          </cell>
          <cell r="B474">
            <v>4.6145833333332352E-2</v>
          </cell>
        </row>
        <row r="475">
          <cell r="A475">
            <v>6.9399999999999054</v>
          </cell>
          <cell r="B475">
            <v>4.6249999999999014E-2</v>
          </cell>
        </row>
        <row r="476">
          <cell r="A476">
            <v>6.9499999999999051</v>
          </cell>
          <cell r="B476">
            <v>4.6354166666665676E-2</v>
          </cell>
        </row>
        <row r="477">
          <cell r="A477">
            <v>6.9599999999999049</v>
          </cell>
          <cell r="B477">
            <v>4.6458333333332345E-2</v>
          </cell>
        </row>
        <row r="478">
          <cell r="A478">
            <v>6.9699999999999047</v>
          </cell>
          <cell r="B478">
            <v>4.6562499999999007E-2</v>
          </cell>
        </row>
        <row r="479">
          <cell r="A479">
            <v>6.9799999999999045</v>
          </cell>
          <cell r="B479">
            <v>4.666666666666567E-2</v>
          </cell>
        </row>
        <row r="480">
          <cell r="A480">
            <v>6.9899999999999043</v>
          </cell>
          <cell r="B480">
            <v>4.6770833333332339E-2</v>
          </cell>
        </row>
        <row r="481">
          <cell r="A481">
            <v>6.9999999999999041</v>
          </cell>
          <cell r="B481">
            <v>4.6874999999999001E-2</v>
          </cell>
        </row>
        <row r="482">
          <cell r="A482">
            <v>7.0099999999999039</v>
          </cell>
          <cell r="B482">
            <v>4.6979166666665663E-2</v>
          </cell>
        </row>
        <row r="483">
          <cell r="A483">
            <v>7.0199999999999037</v>
          </cell>
          <cell r="B483">
            <v>4.7083333333332332E-2</v>
          </cell>
        </row>
        <row r="484">
          <cell r="A484">
            <v>7.0299999999999034</v>
          </cell>
          <cell r="B484">
            <v>4.7187499999998994E-2</v>
          </cell>
        </row>
        <row r="485">
          <cell r="A485">
            <v>7.0399999999999032</v>
          </cell>
          <cell r="B485">
            <v>4.7291666666665656E-2</v>
          </cell>
        </row>
        <row r="486">
          <cell r="A486">
            <v>7.049999999999903</v>
          </cell>
          <cell r="B486">
            <v>4.7395833333332325E-2</v>
          </cell>
        </row>
        <row r="487">
          <cell r="A487">
            <v>7.0599999999999028</v>
          </cell>
          <cell r="B487">
            <v>4.7499999999998987E-2</v>
          </cell>
        </row>
        <row r="488">
          <cell r="A488">
            <v>7.0699999999999026</v>
          </cell>
          <cell r="B488">
            <v>4.760416666666565E-2</v>
          </cell>
        </row>
        <row r="489">
          <cell r="A489">
            <v>7.0799999999999024</v>
          </cell>
          <cell r="B489">
            <v>4.7708333333332319E-2</v>
          </cell>
        </row>
        <row r="490">
          <cell r="A490">
            <v>7.0899999999999022</v>
          </cell>
          <cell r="B490">
            <v>4.7812499999998981E-2</v>
          </cell>
        </row>
        <row r="491">
          <cell r="A491">
            <v>7.0999999999999019</v>
          </cell>
          <cell r="B491">
            <v>4.7916666666665643E-2</v>
          </cell>
        </row>
        <row r="492">
          <cell r="A492">
            <v>7.1099999999999017</v>
          </cell>
          <cell r="B492">
            <v>4.8020833333332312E-2</v>
          </cell>
        </row>
        <row r="493">
          <cell r="A493">
            <v>7.1199999999999015</v>
          </cell>
          <cell r="B493">
            <v>4.8124999999998974E-2</v>
          </cell>
        </row>
        <row r="494">
          <cell r="A494">
            <v>7.1299999999999013</v>
          </cell>
          <cell r="B494">
            <v>4.8229166666665636E-2</v>
          </cell>
        </row>
        <row r="495">
          <cell r="A495">
            <v>7.1399999999999011</v>
          </cell>
          <cell r="B495">
            <v>4.8333333333332305E-2</v>
          </cell>
        </row>
        <row r="496">
          <cell r="A496">
            <v>7.1499999999999009</v>
          </cell>
          <cell r="B496">
            <v>4.8437499999998967E-2</v>
          </cell>
        </row>
        <row r="497">
          <cell r="A497">
            <v>7.1599999999999007</v>
          </cell>
          <cell r="B497">
            <v>4.854166666666563E-2</v>
          </cell>
        </row>
        <row r="498">
          <cell r="A498">
            <v>7.1699999999999005</v>
          </cell>
          <cell r="B498">
            <v>4.8645833333332299E-2</v>
          </cell>
        </row>
        <row r="499">
          <cell r="A499">
            <v>7.1799999999999002</v>
          </cell>
          <cell r="B499">
            <v>4.8749999999998961E-2</v>
          </cell>
        </row>
        <row r="500">
          <cell r="A500">
            <v>7.1899999999999</v>
          </cell>
          <cell r="B500">
            <v>4.8854166666665623E-2</v>
          </cell>
        </row>
        <row r="501">
          <cell r="A501">
            <v>7.1999999999998998</v>
          </cell>
          <cell r="B501">
            <v>4.8958333333332292E-2</v>
          </cell>
        </row>
        <row r="502">
          <cell r="A502">
            <v>7.2099999999998996</v>
          </cell>
          <cell r="B502">
            <v>4.9062499999998954E-2</v>
          </cell>
        </row>
        <row r="503">
          <cell r="A503">
            <v>7.2199999999998994</v>
          </cell>
          <cell r="B503">
            <v>4.9166666666665616E-2</v>
          </cell>
        </row>
        <row r="504">
          <cell r="A504">
            <v>7.2299999999998992</v>
          </cell>
          <cell r="B504">
            <v>4.9270833333332285E-2</v>
          </cell>
        </row>
        <row r="505">
          <cell r="A505">
            <v>7.239999999999899</v>
          </cell>
          <cell r="B505">
            <v>4.9374999999998948E-2</v>
          </cell>
        </row>
        <row r="506">
          <cell r="A506">
            <v>7.2499999999998987</v>
          </cell>
          <cell r="B506">
            <v>4.947916666666561E-2</v>
          </cell>
        </row>
        <row r="507">
          <cell r="A507">
            <v>7.2599999999998985</v>
          </cell>
          <cell r="B507">
            <v>4.9583333333332279E-2</v>
          </cell>
        </row>
        <row r="508">
          <cell r="A508">
            <v>7.2699999999998983</v>
          </cell>
          <cell r="B508">
            <v>4.9687499999998941E-2</v>
          </cell>
        </row>
        <row r="509">
          <cell r="A509">
            <v>7.2799999999998981</v>
          </cell>
          <cell r="B509">
            <v>4.9791666666665603E-2</v>
          </cell>
        </row>
        <row r="510">
          <cell r="A510">
            <v>7.2899999999998979</v>
          </cell>
          <cell r="B510">
            <v>4.9895833333332272E-2</v>
          </cell>
        </row>
        <row r="511">
          <cell r="A511">
            <v>7.2999999999998977</v>
          </cell>
          <cell r="B511">
            <v>4.9999999999998934E-2</v>
          </cell>
        </row>
        <row r="512">
          <cell r="A512">
            <v>7.3099999999998975</v>
          </cell>
          <cell r="B512">
            <v>5.0104166666665596E-2</v>
          </cell>
        </row>
        <row r="513">
          <cell r="A513">
            <v>7.3199999999998973</v>
          </cell>
          <cell r="B513">
            <v>5.0208333333332265E-2</v>
          </cell>
        </row>
        <row r="514">
          <cell r="A514">
            <v>7.329999999999897</v>
          </cell>
          <cell r="B514">
            <v>5.0312499999998928E-2</v>
          </cell>
        </row>
        <row r="515">
          <cell r="A515">
            <v>7.3399999999998968</v>
          </cell>
          <cell r="B515">
            <v>5.041666666666559E-2</v>
          </cell>
        </row>
        <row r="516">
          <cell r="A516">
            <v>7.3499999999998966</v>
          </cell>
          <cell r="B516">
            <v>5.0520833333332259E-2</v>
          </cell>
        </row>
        <row r="517">
          <cell r="A517">
            <v>7.3599999999998964</v>
          </cell>
          <cell r="B517">
            <v>5.0624999999998921E-2</v>
          </cell>
        </row>
        <row r="518">
          <cell r="A518">
            <v>7.3699999999998962</v>
          </cell>
          <cell r="B518">
            <v>5.0729166666665583E-2</v>
          </cell>
        </row>
        <row r="519">
          <cell r="A519">
            <v>7.379999999999896</v>
          </cell>
          <cell r="B519">
            <v>5.0833333333332252E-2</v>
          </cell>
        </row>
        <row r="520">
          <cell r="A520">
            <v>7.3899999999998958</v>
          </cell>
          <cell r="B520">
            <v>5.0937499999998914E-2</v>
          </cell>
        </row>
        <row r="521">
          <cell r="A521">
            <v>7.3999999999998956</v>
          </cell>
          <cell r="B521">
            <v>5.1041666666665576E-2</v>
          </cell>
        </row>
        <row r="522">
          <cell r="A522">
            <v>7.4099999999998953</v>
          </cell>
          <cell r="B522">
            <v>5.1145833333332245E-2</v>
          </cell>
        </row>
        <row r="523">
          <cell r="A523">
            <v>7.4199999999998951</v>
          </cell>
          <cell r="B523">
            <v>5.1249999999998908E-2</v>
          </cell>
        </row>
        <row r="524">
          <cell r="A524">
            <v>7.4299999999998949</v>
          </cell>
          <cell r="B524">
            <v>5.135416666666557E-2</v>
          </cell>
        </row>
        <row r="525">
          <cell r="A525">
            <v>7.4399999999998947</v>
          </cell>
          <cell r="B525">
            <v>5.1458333333332239E-2</v>
          </cell>
        </row>
        <row r="526">
          <cell r="A526">
            <v>7.4499999999998945</v>
          </cell>
          <cell r="B526">
            <v>5.1562499999998901E-2</v>
          </cell>
        </row>
        <row r="527">
          <cell r="A527">
            <v>7.4599999999998943</v>
          </cell>
          <cell r="B527">
            <v>5.1666666666665563E-2</v>
          </cell>
        </row>
        <row r="528">
          <cell r="A528">
            <v>7.4699999999998941</v>
          </cell>
          <cell r="B528">
            <v>5.1770833333332232E-2</v>
          </cell>
        </row>
        <row r="529">
          <cell r="A529">
            <v>7.4799999999998938</v>
          </cell>
          <cell r="B529">
            <v>5.1874999999998894E-2</v>
          </cell>
        </row>
        <row r="530">
          <cell r="A530">
            <v>7.4899999999998936</v>
          </cell>
          <cell r="B530">
            <v>5.1979166666665556E-2</v>
          </cell>
        </row>
        <row r="531">
          <cell r="A531">
            <v>7.4999999999998934</v>
          </cell>
          <cell r="B531">
            <v>5.2083333333332225E-2</v>
          </cell>
        </row>
        <row r="532">
          <cell r="A532">
            <v>7.5099999999998932</v>
          </cell>
          <cell r="B532">
            <v>5.2187499999998888E-2</v>
          </cell>
        </row>
        <row r="533">
          <cell r="A533">
            <v>7.519999999999893</v>
          </cell>
          <cell r="B533">
            <v>5.229166666666555E-2</v>
          </cell>
        </row>
        <row r="534">
          <cell r="A534">
            <v>7.5299999999998928</v>
          </cell>
          <cell r="B534">
            <v>5.2395833333332219E-2</v>
          </cell>
        </row>
        <row r="535">
          <cell r="A535">
            <v>7.5399999999998926</v>
          </cell>
          <cell r="B535">
            <v>5.2499999999998881E-2</v>
          </cell>
        </row>
        <row r="536">
          <cell r="A536">
            <v>7.5499999999998924</v>
          </cell>
          <cell r="B536">
            <v>5.2604166666665543E-2</v>
          </cell>
        </row>
        <row r="537">
          <cell r="A537">
            <v>7.5599999999998921</v>
          </cell>
          <cell r="B537">
            <v>5.2708333333332212E-2</v>
          </cell>
        </row>
        <row r="538">
          <cell r="A538">
            <v>7.5699999999998919</v>
          </cell>
          <cell r="B538">
            <v>5.2812499999998874E-2</v>
          </cell>
        </row>
        <row r="539">
          <cell r="A539">
            <v>7.5799999999998917</v>
          </cell>
          <cell r="B539">
            <v>5.2916666666665536E-2</v>
          </cell>
        </row>
        <row r="540">
          <cell r="A540">
            <v>7.5899999999998915</v>
          </cell>
          <cell r="B540">
            <v>5.3020833333332205E-2</v>
          </cell>
        </row>
        <row r="541">
          <cell r="A541">
            <v>7.5999999999998913</v>
          </cell>
          <cell r="B541">
            <v>5.3124999999998868E-2</v>
          </cell>
        </row>
        <row r="542">
          <cell r="A542">
            <v>7.6099999999998911</v>
          </cell>
          <cell r="B542">
            <v>5.322916666666553E-2</v>
          </cell>
        </row>
        <row r="543">
          <cell r="A543">
            <v>7.6199999999998909</v>
          </cell>
          <cell r="B543">
            <v>5.3333333333332199E-2</v>
          </cell>
        </row>
        <row r="544">
          <cell r="A544">
            <v>7.6299999999998906</v>
          </cell>
          <cell r="B544">
            <v>5.3437499999998861E-2</v>
          </cell>
        </row>
        <row r="545">
          <cell r="A545">
            <v>7.6399999999998904</v>
          </cell>
          <cell r="B545">
            <v>5.3541666666665523E-2</v>
          </cell>
        </row>
        <row r="546">
          <cell r="A546">
            <v>7.6499999999998902</v>
          </cell>
          <cell r="B546">
            <v>5.3645833333332192E-2</v>
          </cell>
        </row>
        <row r="547">
          <cell r="A547">
            <v>7.65999999999989</v>
          </cell>
          <cell r="B547">
            <v>5.3749999999998854E-2</v>
          </cell>
        </row>
        <row r="548">
          <cell r="A548">
            <v>7.6699999999998898</v>
          </cell>
          <cell r="B548">
            <v>5.3854166666665516E-2</v>
          </cell>
        </row>
        <row r="549">
          <cell r="A549">
            <v>7.6799999999998896</v>
          </cell>
          <cell r="B549">
            <v>5.3958333333332185E-2</v>
          </cell>
        </row>
        <row r="550">
          <cell r="A550">
            <v>7.6899999999998894</v>
          </cell>
          <cell r="B550">
            <v>5.4062499999998848E-2</v>
          </cell>
        </row>
        <row r="551">
          <cell r="A551">
            <v>7.6999999999998892</v>
          </cell>
          <cell r="B551">
            <v>5.416666666666551E-2</v>
          </cell>
        </row>
        <row r="552">
          <cell r="A552">
            <v>7.7099999999998889</v>
          </cell>
          <cell r="B552">
            <v>5.4270833333332179E-2</v>
          </cell>
        </row>
        <row r="553">
          <cell r="A553">
            <v>7.7199999999998887</v>
          </cell>
          <cell r="B553">
            <v>5.4374999999998841E-2</v>
          </cell>
        </row>
        <row r="554">
          <cell r="A554">
            <v>7.7299999999998885</v>
          </cell>
          <cell r="B554">
            <v>5.4479166666665503E-2</v>
          </cell>
        </row>
        <row r="555">
          <cell r="A555">
            <v>7.7399999999998883</v>
          </cell>
          <cell r="B555">
            <v>5.4583333333332172E-2</v>
          </cell>
        </row>
        <row r="556">
          <cell r="A556">
            <v>7.7499999999998881</v>
          </cell>
          <cell r="B556">
            <v>5.4687499999998834E-2</v>
          </cell>
        </row>
        <row r="557">
          <cell r="A557">
            <v>7.7599999999998879</v>
          </cell>
          <cell r="B557">
            <v>5.4791666666665496E-2</v>
          </cell>
        </row>
        <row r="558">
          <cell r="A558">
            <v>7.7699999999998877</v>
          </cell>
          <cell r="B558">
            <v>5.4895833333332165E-2</v>
          </cell>
        </row>
        <row r="559">
          <cell r="A559">
            <v>7.7799999999998875</v>
          </cell>
          <cell r="B559">
            <v>5.4999999999998828E-2</v>
          </cell>
        </row>
        <row r="560">
          <cell r="A560">
            <v>7.7899999999998872</v>
          </cell>
          <cell r="B560">
            <v>5.510416666666549E-2</v>
          </cell>
        </row>
        <row r="561">
          <cell r="A561">
            <v>7.799999999999887</v>
          </cell>
          <cell r="B561">
            <v>5.5208333333332159E-2</v>
          </cell>
        </row>
        <row r="562">
          <cell r="A562">
            <v>7.8099999999998868</v>
          </cell>
          <cell r="B562">
            <v>5.5312499999998821E-2</v>
          </cell>
        </row>
        <row r="563">
          <cell r="A563">
            <v>7.8199999999998866</v>
          </cell>
          <cell r="B563">
            <v>5.5416666666665483E-2</v>
          </cell>
        </row>
        <row r="564">
          <cell r="A564">
            <v>7.8299999999998864</v>
          </cell>
          <cell r="B564">
            <v>5.5520833333332152E-2</v>
          </cell>
        </row>
        <row r="565">
          <cell r="A565">
            <v>7.8399999999998862</v>
          </cell>
          <cell r="B565">
            <v>5.5624999999998814E-2</v>
          </cell>
        </row>
        <row r="566">
          <cell r="A566">
            <v>7.849999999999886</v>
          </cell>
          <cell r="B566">
            <v>5.5729166666665476E-2</v>
          </cell>
        </row>
        <row r="567">
          <cell r="A567">
            <v>7.8599999999998857</v>
          </cell>
          <cell r="B567">
            <v>5.5833333333332145E-2</v>
          </cell>
        </row>
        <row r="568">
          <cell r="A568">
            <v>7.8699999999998855</v>
          </cell>
          <cell r="B568">
            <v>5.5937499999998808E-2</v>
          </cell>
        </row>
        <row r="569">
          <cell r="A569">
            <v>7.8799999999998853</v>
          </cell>
          <cell r="B569">
            <v>5.604166666666547E-2</v>
          </cell>
        </row>
        <row r="570">
          <cell r="A570">
            <v>7.8899999999998851</v>
          </cell>
          <cell r="B570">
            <v>5.6145833333332139E-2</v>
          </cell>
        </row>
        <row r="571">
          <cell r="A571">
            <v>7.8999999999998849</v>
          </cell>
          <cell r="B571">
            <v>5.6249999999998801E-2</v>
          </cell>
        </row>
        <row r="572">
          <cell r="A572">
            <v>7.9099999999998847</v>
          </cell>
          <cell r="B572">
            <v>5.6354166666665463E-2</v>
          </cell>
        </row>
        <row r="573">
          <cell r="A573">
            <v>7.9199999999998845</v>
          </cell>
          <cell r="B573">
            <v>5.6458333333332132E-2</v>
          </cell>
        </row>
        <row r="574">
          <cell r="A574">
            <v>7.9299999999998843</v>
          </cell>
          <cell r="B574">
            <v>5.6562499999998794E-2</v>
          </cell>
        </row>
        <row r="575">
          <cell r="A575">
            <v>7.939999999999884</v>
          </cell>
          <cell r="B575">
            <v>5.6666666666665456E-2</v>
          </cell>
        </row>
        <row r="576">
          <cell r="A576">
            <v>7.9499999999998838</v>
          </cell>
          <cell r="B576">
            <v>5.6770833333332126E-2</v>
          </cell>
        </row>
        <row r="577">
          <cell r="A577">
            <v>7.9599999999998836</v>
          </cell>
          <cell r="B577">
            <v>5.6874999999998788E-2</v>
          </cell>
        </row>
        <row r="578">
          <cell r="A578">
            <v>7.9699999999998834</v>
          </cell>
          <cell r="B578">
            <v>5.697916666666545E-2</v>
          </cell>
        </row>
        <row r="579">
          <cell r="A579">
            <v>7.9799999999998832</v>
          </cell>
          <cell r="B579">
            <v>5.7083333333332119E-2</v>
          </cell>
        </row>
        <row r="580">
          <cell r="A580">
            <v>7.989999999999883</v>
          </cell>
          <cell r="B580">
            <v>5.7187499999998781E-2</v>
          </cell>
        </row>
        <row r="581">
          <cell r="A581">
            <v>7.9999999999998828</v>
          </cell>
          <cell r="B581">
            <v>5.7291666666665443E-2</v>
          </cell>
        </row>
        <row r="582">
          <cell r="A582">
            <v>8.0099999999998825</v>
          </cell>
          <cell r="B582">
            <v>5.7395833333332112E-2</v>
          </cell>
        </row>
        <row r="583">
          <cell r="A583">
            <v>8.0199999999998823</v>
          </cell>
          <cell r="B583">
            <v>5.7499999999998774E-2</v>
          </cell>
        </row>
        <row r="584">
          <cell r="A584">
            <v>8.0299999999998821</v>
          </cell>
          <cell r="B584">
            <v>5.7604166666665436E-2</v>
          </cell>
        </row>
        <row r="585">
          <cell r="A585">
            <v>8.0399999999998819</v>
          </cell>
          <cell r="B585">
            <v>5.7708333333332106E-2</v>
          </cell>
        </row>
        <row r="586">
          <cell r="A586">
            <v>8.0499999999998817</v>
          </cell>
          <cell r="B586">
            <v>5.7812499999998768E-2</v>
          </cell>
        </row>
        <row r="587">
          <cell r="A587">
            <v>8.0599999999998815</v>
          </cell>
          <cell r="B587">
            <v>5.791666666666543E-2</v>
          </cell>
        </row>
        <row r="588">
          <cell r="A588">
            <v>8.0699999999998813</v>
          </cell>
          <cell r="B588">
            <v>5.8020833333332099E-2</v>
          </cell>
        </row>
        <row r="589">
          <cell r="A589">
            <v>8.0799999999998811</v>
          </cell>
          <cell r="B589">
            <v>5.8124999999998761E-2</v>
          </cell>
        </row>
        <row r="590">
          <cell r="A590">
            <v>8.0899999999998808</v>
          </cell>
          <cell r="B590">
            <v>5.8229166666665423E-2</v>
          </cell>
        </row>
        <row r="591">
          <cell r="A591">
            <v>8.0999999999998806</v>
          </cell>
          <cell r="B591">
            <v>5.8333333333332092E-2</v>
          </cell>
        </row>
        <row r="592">
          <cell r="A592">
            <v>8.1099999999998804</v>
          </cell>
          <cell r="B592">
            <v>5.8437499999998754E-2</v>
          </cell>
        </row>
        <row r="593">
          <cell r="A593">
            <v>8.1199999999998802</v>
          </cell>
          <cell r="B593">
            <v>5.8541666666665416E-2</v>
          </cell>
        </row>
        <row r="594">
          <cell r="A594">
            <v>8.12999999999988</v>
          </cell>
          <cell r="B594">
            <v>5.8645833333332086E-2</v>
          </cell>
        </row>
        <row r="595">
          <cell r="A595">
            <v>8.1399999999998798</v>
          </cell>
          <cell r="B595">
            <v>5.8749999999998748E-2</v>
          </cell>
        </row>
        <row r="596">
          <cell r="A596">
            <v>8.1499999999998796</v>
          </cell>
          <cell r="B596">
            <v>5.885416666666541E-2</v>
          </cell>
        </row>
        <row r="597">
          <cell r="A597">
            <v>8.1599999999998793</v>
          </cell>
          <cell r="B597">
            <v>5.8958333333332079E-2</v>
          </cell>
        </row>
        <row r="598">
          <cell r="A598">
            <v>8.1699999999998791</v>
          </cell>
          <cell r="B598">
            <v>5.9062499999998741E-2</v>
          </cell>
        </row>
        <row r="599">
          <cell r="A599">
            <v>8.1799999999998789</v>
          </cell>
          <cell r="B599">
            <v>5.9166666666665403E-2</v>
          </cell>
        </row>
        <row r="600">
          <cell r="A600">
            <v>8.1899999999998787</v>
          </cell>
          <cell r="B600">
            <v>5.9270833333332072E-2</v>
          </cell>
        </row>
        <row r="601">
          <cell r="A601">
            <v>8.1999999999998785</v>
          </cell>
          <cell r="B601">
            <v>5.9374999999998734E-2</v>
          </cell>
        </row>
        <row r="602">
          <cell r="A602">
            <v>8.2099999999998783</v>
          </cell>
          <cell r="B602">
            <v>5.9479166666665396E-2</v>
          </cell>
        </row>
        <row r="603">
          <cell r="A603">
            <v>8.2199999999998781</v>
          </cell>
          <cell r="B603">
            <v>5.9583333333332066E-2</v>
          </cell>
        </row>
        <row r="604">
          <cell r="A604">
            <v>8.2299999999998779</v>
          </cell>
          <cell r="B604">
            <v>5.9687499999998728E-2</v>
          </cell>
        </row>
        <row r="605">
          <cell r="A605">
            <v>8.2399999999998776</v>
          </cell>
          <cell r="B605">
            <v>5.979166666666539E-2</v>
          </cell>
        </row>
        <row r="606">
          <cell r="A606">
            <v>8.2499999999998774</v>
          </cell>
          <cell r="B606">
            <v>5.9895833333332059E-2</v>
          </cell>
        </row>
        <row r="607">
          <cell r="A607">
            <v>8.2599999999998772</v>
          </cell>
          <cell r="B607">
            <v>5.9999999999998721E-2</v>
          </cell>
        </row>
        <row r="608">
          <cell r="A608">
            <v>8.269999999999877</v>
          </cell>
          <cell r="B608">
            <v>6.0104166666665383E-2</v>
          </cell>
        </row>
        <row r="609">
          <cell r="A609">
            <v>8.2799999999998768</v>
          </cell>
          <cell r="B609">
            <v>6.0208333333332052E-2</v>
          </cell>
        </row>
        <row r="610">
          <cell r="A610">
            <v>8.2899999999998766</v>
          </cell>
          <cell r="B610">
            <v>6.0312499999998714E-2</v>
          </cell>
        </row>
        <row r="611">
          <cell r="A611">
            <v>8.2999999999998764</v>
          </cell>
          <cell r="B611">
            <v>6.0416666666665376E-2</v>
          </cell>
        </row>
        <row r="612">
          <cell r="A612">
            <v>8.3099999999998762</v>
          </cell>
          <cell r="B612">
            <v>6.0520833333332046E-2</v>
          </cell>
        </row>
        <row r="613">
          <cell r="A613">
            <v>8.3199999999998759</v>
          </cell>
          <cell r="B613">
            <v>6.0624999999998708E-2</v>
          </cell>
        </row>
        <row r="614">
          <cell r="A614">
            <v>8.3299999999998757</v>
          </cell>
          <cell r="B614">
            <v>6.072916666666537E-2</v>
          </cell>
        </row>
        <row r="615">
          <cell r="A615">
            <v>8.3399999999998755</v>
          </cell>
          <cell r="B615">
            <v>6.0833333333332039E-2</v>
          </cell>
        </row>
        <row r="616">
          <cell r="A616">
            <v>8.3499999999998753</v>
          </cell>
          <cell r="B616">
            <v>6.0937499999998701E-2</v>
          </cell>
        </row>
        <row r="617">
          <cell r="A617">
            <v>8.3599999999998751</v>
          </cell>
          <cell r="B617">
            <v>6.1041666666665363E-2</v>
          </cell>
        </row>
        <row r="618">
          <cell r="A618">
            <v>8.3699999999998749</v>
          </cell>
          <cell r="B618">
            <v>6.1145833333332032E-2</v>
          </cell>
        </row>
        <row r="619">
          <cell r="A619">
            <v>8.3799999999998747</v>
          </cell>
          <cell r="B619">
            <v>6.1249999999998694E-2</v>
          </cell>
        </row>
        <row r="620">
          <cell r="A620">
            <v>8.3899999999998744</v>
          </cell>
          <cell r="B620">
            <v>6.1354166666665357E-2</v>
          </cell>
        </row>
        <row r="621">
          <cell r="A621">
            <v>8.3999999999998742</v>
          </cell>
          <cell r="B621">
            <v>6.1458333333332026E-2</v>
          </cell>
        </row>
        <row r="622">
          <cell r="A622">
            <v>8.409999999999874</v>
          </cell>
          <cell r="B622">
            <v>6.1562499999998688E-2</v>
          </cell>
        </row>
        <row r="623">
          <cell r="A623">
            <v>8.4199999999998738</v>
          </cell>
          <cell r="B623">
            <v>6.166666666666535E-2</v>
          </cell>
        </row>
        <row r="624">
          <cell r="A624">
            <v>8.4299999999998736</v>
          </cell>
          <cell r="B624">
            <v>6.1770833333332019E-2</v>
          </cell>
        </row>
        <row r="625">
          <cell r="A625">
            <v>8.4399999999998734</v>
          </cell>
          <cell r="B625">
            <v>6.1874999999998681E-2</v>
          </cell>
        </row>
        <row r="626">
          <cell r="A626">
            <v>8.4499999999998732</v>
          </cell>
          <cell r="B626">
            <v>6.1979166666665343E-2</v>
          </cell>
        </row>
        <row r="627">
          <cell r="A627">
            <v>8.459999999999873</v>
          </cell>
          <cell r="B627">
            <v>6.2083333333332012E-2</v>
          </cell>
        </row>
        <row r="628">
          <cell r="A628">
            <v>8.4699999999998727</v>
          </cell>
          <cell r="B628">
            <v>6.2187499999998674E-2</v>
          </cell>
        </row>
        <row r="629">
          <cell r="A629">
            <v>8.4799999999998725</v>
          </cell>
          <cell r="B629">
            <v>6.2291666666665337E-2</v>
          </cell>
        </row>
        <row r="630">
          <cell r="A630">
            <v>8.4899999999998723</v>
          </cell>
          <cell r="B630">
            <v>6.2395833333332006E-2</v>
          </cell>
        </row>
        <row r="631">
          <cell r="A631">
            <v>8.4999999999998721</v>
          </cell>
          <cell r="B631">
            <v>6.2499999999998668E-2</v>
          </cell>
        </row>
        <row r="632">
          <cell r="A632">
            <v>8.5099999999998719</v>
          </cell>
          <cell r="B632">
            <v>6.2604166666665337E-2</v>
          </cell>
        </row>
        <row r="633">
          <cell r="A633">
            <v>8.5199999999998717</v>
          </cell>
          <cell r="B633">
            <v>6.2708333333331992E-2</v>
          </cell>
        </row>
        <row r="634">
          <cell r="A634">
            <v>8.5299999999998715</v>
          </cell>
          <cell r="B634">
            <v>6.2812499999998661E-2</v>
          </cell>
        </row>
        <row r="635">
          <cell r="A635">
            <v>8.5399999999998712</v>
          </cell>
          <cell r="B635">
            <v>6.291666666666533E-2</v>
          </cell>
        </row>
        <row r="636">
          <cell r="A636">
            <v>8.549999999999871</v>
          </cell>
          <cell r="B636">
            <v>6.3020833333331985E-2</v>
          </cell>
        </row>
        <row r="637">
          <cell r="A637">
            <v>8.5599999999998708</v>
          </cell>
          <cell r="B637">
            <v>6.3124999999998654E-2</v>
          </cell>
        </row>
        <row r="638">
          <cell r="A638">
            <v>8.5699999999998706</v>
          </cell>
          <cell r="B638">
            <v>6.3229166666665323E-2</v>
          </cell>
        </row>
        <row r="639">
          <cell r="A639">
            <v>8.5799999999998704</v>
          </cell>
          <cell r="B639">
            <v>6.3333333333331979E-2</v>
          </cell>
        </row>
        <row r="640">
          <cell r="A640">
            <v>8.5899999999998702</v>
          </cell>
          <cell r="B640">
            <v>6.3437499999998648E-2</v>
          </cell>
        </row>
        <row r="641">
          <cell r="A641">
            <v>8.59999999999987</v>
          </cell>
          <cell r="B641">
            <v>6.3541666666665317E-2</v>
          </cell>
        </row>
        <row r="642">
          <cell r="A642">
            <v>8.6099999999998698</v>
          </cell>
          <cell r="B642">
            <v>6.3645833333331972E-2</v>
          </cell>
        </row>
        <row r="643">
          <cell r="A643">
            <v>8.6199999999998695</v>
          </cell>
          <cell r="B643">
            <v>6.3749999999998641E-2</v>
          </cell>
        </row>
        <row r="644">
          <cell r="A644">
            <v>8.6299999999998693</v>
          </cell>
          <cell r="B644">
            <v>6.385416666666531E-2</v>
          </cell>
        </row>
        <row r="645">
          <cell r="A645">
            <v>8.6399999999998691</v>
          </cell>
          <cell r="B645">
            <v>6.3958333333331965E-2</v>
          </cell>
        </row>
        <row r="646">
          <cell r="A646">
            <v>8.6499999999998689</v>
          </cell>
          <cell r="B646">
            <v>6.4062499999998634E-2</v>
          </cell>
        </row>
        <row r="647">
          <cell r="A647">
            <v>8.6599999999998687</v>
          </cell>
          <cell r="B647">
            <v>6.4166666666665303E-2</v>
          </cell>
        </row>
        <row r="648">
          <cell r="A648">
            <v>8.6699999999998685</v>
          </cell>
          <cell r="B648">
            <v>6.4270833333331959E-2</v>
          </cell>
        </row>
        <row r="649">
          <cell r="A649">
            <v>8.6799999999998683</v>
          </cell>
          <cell r="B649">
            <v>6.4374999999998628E-2</v>
          </cell>
        </row>
        <row r="650">
          <cell r="A650">
            <v>8.6899999999998681</v>
          </cell>
          <cell r="B650">
            <v>6.4479166666665297E-2</v>
          </cell>
        </row>
        <row r="651">
          <cell r="A651">
            <v>8.6999999999998678</v>
          </cell>
          <cell r="B651">
            <v>6.4583333333331952E-2</v>
          </cell>
        </row>
        <row r="652">
          <cell r="A652">
            <v>8.7099999999998676</v>
          </cell>
          <cell r="B652">
            <v>6.4687499999998621E-2</v>
          </cell>
        </row>
        <row r="653">
          <cell r="A653">
            <v>8.7199999999998674</v>
          </cell>
          <cell r="B653">
            <v>6.479166666666529E-2</v>
          </cell>
        </row>
        <row r="654">
          <cell r="A654">
            <v>8.7299999999998672</v>
          </cell>
          <cell r="B654">
            <v>6.4895833333331945E-2</v>
          </cell>
        </row>
        <row r="655">
          <cell r="A655">
            <v>8.739999999999867</v>
          </cell>
          <cell r="B655">
            <v>6.4999999999998614E-2</v>
          </cell>
        </row>
        <row r="656">
          <cell r="A656">
            <v>8.7499999999998668</v>
          </cell>
          <cell r="B656">
            <v>6.5104166666665284E-2</v>
          </cell>
        </row>
        <row r="657">
          <cell r="A657">
            <v>8.7599999999998666</v>
          </cell>
          <cell r="B657">
            <v>6.5208333333331939E-2</v>
          </cell>
        </row>
        <row r="658">
          <cell r="A658">
            <v>8.7699999999998663</v>
          </cell>
          <cell r="B658">
            <v>6.5312499999998594E-2</v>
          </cell>
        </row>
        <row r="659">
          <cell r="A659">
            <v>8.7799999999998661</v>
          </cell>
          <cell r="B659">
            <v>6.5416666666665277E-2</v>
          </cell>
        </row>
        <row r="660">
          <cell r="A660">
            <v>8.7899999999998659</v>
          </cell>
          <cell r="B660">
            <v>6.5520833333331946E-2</v>
          </cell>
        </row>
        <row r="661">
          <cell r="A661">
            <v>8.7999999999998657</v>
          </cell>
          <cell r="B661">
            <v>6.5624999999998601E-2</v>
          </cell>
        </row>
        <row r="662">
          <cell r="A662">
            <v>8.8099999999998655</v>
          </cell>
          <cell r="B662">
            <v>6.572916666666527E-2</v>
          </cell>
        </row>
        <row r="663">
          <cell r="A663">
            <v>8.8199999999998653</v>
          </cell>
          <cell r="B663">
            <v>6.5833333333331939E-2</v>
          </cell>
        </row>
        <row r="664">
          <cell r="A664">
            <v>8.8299999999998651</v>
          </cell>
          <cell r="B664">
            <v>6.5937499999998594E-2</v>
          </cell>
        </row>
        <row r="665">
          <cell r="A665">
            <v>8.8399999999998649</v>
          </cell>
          <cell r="B665">
            <v>6.6041666666665264E-2</v>
          </cell>
        </row>
        <row r="666">
          <cell r="A666">
            <v>8.8499999999998646</v>
          </cell>
          <cell r="B666">
            <v>6.6145833333331919E-2</v>
          </cell>
        </row>
        <row r="667">
          <cell r="A667">
            <v>8.8599999999998644</v>
          </cell>
          <cell r="B667">
            <v>6.6249999999998588E-2</v>
          </cell>
        </row>
        <row r="668">
          <cell r="A668">
            <v>8.8699999999998642</v>
          </cell>
          <cell r="B668">
            <v>6.6354166666665257E-2</v>
          </cell>
        </row>
        <row r="669">
          <cell r="A669">
            <v>8.879999999999864</v>
          </cell>
          <cell r="B669">
            <v>6.6458333333331912E-2</v>
          </cell>
        </row>
        <row r="670">
          <cell r="A670">
            <v>8.8899999999998638</v>
          </cell>
          <cell r="B670">
            <v>6.6562499999998581E-2</v>
          </cell>
        </row>
        <row r="671">
          <cell r="A671">
            <v>8.8999999999998636</v>
          </cell>
          <cell r="B671">
            <v>6.666666666666525E-2</v>
          </cell>
        </row>
        <row r="672">
          <cell r="A672">
            <v>8.9099999999998634</v>
          </cell>
          <cell r="B672">
            <v>6.6770833333331905E-2</v>
          </cell>
        </row>
        <row r="673">
          <cell r="A673">
            <v>8.9199999999998631</v>
          </cell>
          <cell r="B673">
            <v>6.6874999999998574E-2</v>
          </cell>
        </row>
        <row r="674">
          <cell r="A674">
            <v>8.9299999999998629</v>
          </cell>
          <cell r="B674">
            <v>6.6979166666665244E-2</v>
          </cell>
        </row>
        <row r="675">
          <cell r="A675">
            <v>8.9399999999998627</v>
          </cell>
          <cell r="B675">
            <v>6.7083333333331899E-2</v>
          </cell>
        </row>
        <row r="676">
          <cell r="A676">
            <v>8.9499999999998625</v>
          </cell>
          <cell r="B676">
            <v>6.7187499999998568E-2</v>
          </cell>
        </row>
        <row r="677">
          <cell r="A677">
            <v>8.9599999999998623</v>
          </cell>
          <cell r="B677">
            <v>6.7291666666665237E-2</v>
          </cell>
        </row>
        <row r="678">
          <cell r="A678">
            <v>8.9699999999998621</v>
          </cell>
          <cell r="B678">
            <v>6.7395833333331892E-2</v>
          </cell>
        </row>
        <row r="679">
          <cell r="A679">
            <v>8.9799999999998619</v>
          </cell>
          <cell r="B679">
            <v>6.7499999999998561E-2</v>
          </cell>
        </row>
        <row r="680">
          <cell r="A680">
            <v>8.9899999999998617</v>
          </cell>
          <cell r="B680">
            <v>6.7604166666665216E-2</v>
          </cell>
        </row>
        <row r="681">
          <cell r="A681">
            <v>8.9999999999998614</v>
          </cell>
          <cell r="B681">
            <v>6.7708333333331885E-2</v>
          </cell>
        </row>
        <row r="682">
          <cell r="A682">
            <v>9.0099999999998612</v>
          </cell>
          <cell r="B682">
            <v>6.7812499999998554E-2</v>
          </cell>
        </row>
        <row r="683">
          <cell r="A683">
            <v>9.019999999999861</v>
          </cell>
          <cell r="B683">
            <v>6.791666666666521E-2</v>
          </cell>
        </row>
        <row r="684">
          <cell r="A684">
            <v>9.0299999999998608</v>
          </cell>
          <cell r="B684">
            <v>6.8020833333331879E-2</v>
          </cell>
        </row>
        <row r="685">
          <cell r="A685">
            <v>9.0399999999998606</v>
          </cell>
          <cell r="B685">
            <v>6.8124999999998562E-2</v>
          </cell>
        </row>
        <row r="686">
          <cell r="A686">
            <v>9.0499999999998604</v>
          </cell>
          <cell r="B686">
            <v>6.8229166666665217E-2</v>
          </cell>
        </row>
        <row r="687">
          <cell r="A687">
            <v>9.0599999999998602</v>
          </cell>
          <cell r="B687">
            <v>6.8333333333331872E-2</v>
          </cell>
        </row>
        <row r="688">
          <cell r="A688">
            <v>9.06999999999986</v>
          </cell>
          <cell r="B688">
            <v>6.8437499999998555E-2</v>
          </cell>
        </row>
        <row r="689">
          <cell r="A689">
            <v>9.0799999999998597</v>
          </cell>
          <cell r="B689">
            <v>6.854166666666521E-2</v>
          </cell>
        </row>
        <row r="690">
          <cell r="A690">
            <v>9.0899999999998595</v>
          </cell>
          <cell r="B690">
            <v>6.8645833333331865E-2</v>
          </cell>
        </row>
        <row r="691">
          <cell r="A691">
            <v>9.0999999999998593</v>
          </cell>
          <cell r="B691">
            <v>6.8749999999998521E-2</v>
          </cell>
        </row>
        <row r="692">
          <cell r="A692">
            <v>9.1099999999998591</v>
          </cell>
          <cell r="B692">
            <v>6.8854166666665204E-2</v>
          </cell>
        </row>
        <row r="693">
          <cell r="A693">
            <v>9.1199999999998589</v>
          </cell>
          <cell r="B693">
            <v>6.8958333333331859E-2</v>
          </cell>
        </row>
        <row r="694">
          <cell r="A694">
            <v>9.1299999999998587</v>
          </cell>
          <cell r="B694">
            <v>6.9062499999998514E-2</v>
          </cell>
        </row>
        <row r="695">
          <cell r="A695">
            <v>9.1399999999998585</v>
          </cell>
          <cell r="B695">
            <v>6.9166666666665197E-2</v>
          </cell>
        </row>
        <row r="696">
          <cell r="A696">
            <v>9.1499999999998582</v>
          </cell>
          <cell r="B696">
            <v>6.9270833333331852E-2</v>
          </cell>
        </row>
        <row r="697">
          <cell r="A697">
            <v>9.159999999999858</v>
          </cell>
          <cell r="B697">
            <v>6.9374999999998507E-2</v>
          </cell>
        </row>
        <row r="698">
          <cell r="A698">
            <v>9.1699999999998578</v>
          </cell>
          <cell r="B698">
            <v>6.947916666666519E-2</v>
          </cell>
        </row>
        <row r="699">
          <cell r="A699">
            <v>9.1799999999998576</v>
          </cell>
          <cell r="B699">
            <v>6.9583333333331859E-2</v>
          </cell>
        </row>
        <row r="700">
          <cell r="A700">
            <v>9.1899999999998574</v>
          </cell>
          <cell r="B700">
            <v>6.9687499999998515E-2</v>
          </cell>
        </row>
        <row r="701">
          <cell r="A701">
            <v>9.1999999999998572</v>
          </cell>
          <cell r="B701">
            <v>6.9791666666665184E-2</v>
          </cell>
        </row>
        <row r="702">
          <cell r="A702">
            <v>9.209999999999857</v>
          </cell>
          <cell r="B702">
            <v>6.9895833333331853E-2</v>
          </cell>
        </row>
        <row r="703">
          <cell r="A703">
            <v>9.2199999999998568</v>
          </cell>
          <cell r="B703">
            <v>6.9999999999998508E-2</v>
          </cell>
        </row>
        <row r="704">
          <cell r="A704">
            <v>9.2299999999998565</v>
          </cell>
          <cell r="B704">
            <v>7.0104166666665177E-2</v>
          </cell>
        </row>
        <row r="705">
          <cell r="A705">
            <v>9.2399999999998563</v>
          </cell>
          <cell r="B705">
            <v>7.0208333333331832E-2</v>
          </cell>
        </row>
        <row r="706">
          <cell r="A706">
            <v>9.2499999999998561</v>
          </cell>
          <cell r="B706">
            <v>7.0312499999998501E-2</v>
          </cell>
        </row>
        <row r="707">
          <cell r="A707">
            <v>9.2599999999998559</v>
          </cell>
          <cell r="B707">
            <v>7.041666666666517E-2</v>
          </cell>
        </row>
        <row r="708">
          <cell r="A708">
            <v>9.2699999999998557</v>
          </cell>
          <cell r="B708">
            <v>7.0520833333331825E-2</v>
          </cell>
        </row>
        <row r="709">
          <cell r="A709">
            <v>9.2799999999998555</v>
          </cell>
          <cell r="B709">
            <v>7.0624999999998495E-2</v>
          </cell>
        </row>
        <row r="710">
          <cell r="A710">
            <v>9.2899999999998553</v>
          </cell>
          <cell r="B710">
            <v>7.0729166666665164E-2</v>
          </cell>
        </row>
        <row r="711">
          <cell r="A711">
            <v>9.299999999999855</v>
          </cell>
          <cell r="B711">
            <v>7.0833333333331819E-2</v>
          </cell>
        </row>
        <row r="712">
          <cell r="A712">
            <v>9.3099999999998548</v>
          </cell>
          <cell r="B712">
            <v>7.0937499999998488E-2</v>
          </cell>
        </row>
        <row r="713">
          <cell r="A713">
            <v>9.3199999999998546</v>
          </cell>
          <cell r="B713">
            <v>7.1041666666665157E-2</v>
          </cell>
        </row>
        <row r="714">
          <cell r="A714">
            <v>9.3299999999998544</v>
          </cell>
          <cell r="B714">
            <v>7.1145833333331812E-2</v>
          </cell>
        </row>
        <row r="715">
          <cell r="A715">
            <v>9.3399999999998542</v>
          </cell>
          <cell r="B715">
            <v>7.1249999999998481E-2</v>
          </cell>
        </row>
        <row r="716">
          <cell r="A716">
            <v>9.349999999999854</v>
          </cell>
          <cell r="B716">
            <v>7.135416666666515E-2</v>
          </cell>
        </row>
        <row r="717">
          <cell r="A717">
            <v>9.3599999999998538</v>
          </cell>
          <cell r="B717">
            <v>7.1458333333331805E-2</v>
          </cell>
        </row>
        <row r="718">
          <cell r="A718">
            <v>9.3699999999998536</v>
          </cell>
          <cell r="B718">
            <v>7.1562499999998475E-2</v>
          </cell>
        </row>
        <row r="719">
          <cell r="A719">
            <v>9.3799999999998533</v>
          </cell>
          <cell r="B719">
            <v>7.166666666666513E-2</v>
          </cell>
        </row>
        <row r="720">
          <cell r="A720">
            <v>9.3899999999998531</v>
          </cell>
          <cell r="B720">
            <v>7.1770833333331799E-2</v>
          </cell>
        </row>
        <row r="721">
          <cell r="A721">
            <v>9.3999999999998529</v>
          </cell>
          <cell r="B721">
            <v>7.1874999999998468E-2</v>
          </cell>
        </row>
        <row r="722">
          <cell r="A722">
            <v>9.4099999999998527</v>
          </cell>
          <cell r="B722">
            <v>7.1979166666665123E-2</v>
          </cell>
        </row>
        <row r="723">
          <cell r="A723">
            <v>9.4199999999998525</v>
          </cell>
          <cell r="B723">
            <v>7.2083333333331792E-2</v>
          </cell>
        </row>
        <row r="724">
          <cell r="A724">
            <v>9.4299999999998523</v>
          </cell>
          <cell r="B724">
            <v>7.2187499999998475E-2</v>
          </cell>
        </row>
        <row r="725">
          <cell r="A725">
            <v>9.4399999999998521</v>
          </cell>
          <cell r="B725">
            <v>7.229166666666513E-2</v>
          </cell>
        </row>
        <row r="726">
          <cell r="A726">
            <v>9.4499999999998519</v>
          </cell>
          <cell r="B726">
            <v>7.2395833333331785E-2</v>
          </cell>
        </row>
        <row r="727">
          <cell r="A727">
            <v>9.4599999999998516</v>
          </cell>
          <cell r="B727">
            <v>7.2499999999998468E-2</v>
          </cell>
        </row>
        <row r="728">
          <cell r="A728">
            <v>9.4699999999998514</v>
          </cell>
          <cell r="B728">
            <v>7.2604166666665124E-2</v>
          </cell>
        </row>
        <row r="729">
          <cell r="A729">
            <v>9.4799999999998512</v>
          </cell>
          <cell r="B729">
            <v>7.2708333333331779E-2</v>
          </cell>
        </row>
        <row r="730">
          <cell r="A730">
            <v>9.489999999999851</v>
          </cell>
          <cell r="B730">
            <v>7.2812499999998434E-2</v>
          </cell>
        </row>
        <row r="731">
          <cell r="A731">
            <v>9.4999999999998508</v>
          </cell>
          <cell r="B731">
            <v>7.2916666666665117E-2</v>
          </cell>
        </row>
        <row r="732">
          <cell r="A732">
            <v>9.5099999999998506</v>
          </cell>
          <cell r="B732">
            <v>7.3020833333331772E-2</v>
          </cell>
        </row>
        <row r="733">
          <cell r="A733">
            <v>9.5199999999998504</v>
          </cell>
          <cell r="B733">
            <v>7.3124999999998427E-2</v>
          </cell>
        </row>
        <row r="734">
          <cell r="A734">
            <v>9.5299999999998501</v>
          </cell>
          <cell r="B734">
            <v>7.322916666666511E-2</v>
          </cell>
        </row>
        <row r="735">
          <cell r="A735">
            <v>9.5399999999998499</v>
          </cell>
          <cell r="B735">
            <v>7.3333333333331779E-2</v>
          </cell>
        </row>
        <row r="736">
          <cell r="A736">
            <v>9.5499999999998497</v>
          </cell>
          <cell r="B736">
            <v>7.3437499999998435E-2</v>
          </cell>
        </row>
        <row r="737">
          <cell r="A737">
            <v>9.5599999999998495</v>
          </cell>
          <cell r="B737">
            <v>7.3541666666665104E-2</v>
          </cell>
        </row>
        <row r="738">
          <cell r="A738">
            <v>9.5699999999998493</v>
          </cell>
          <cell r="B738">
            <v>7.3645833333331773E-2</v>
          </cell>
        </row>
        <row r="739">
          <cell r="A739">
            <v>9.5799999999998491</v>
          </cell>
          <cell r="B739">
            <v>7.3749999999998428E-2</v>
          </cell>
        </row>
        <row r="740">
          <cell r="A740">
            <v>9.5899999999998489</v>
          </cell>
          <cell r="B740">
            <v>7.3854166666665097E-2</v>
          </cell>
        </row>
        <row r="741">
          <cell r="A741">
            <v>9.5999999999998487</v>
          </cell>
          <cell r="B741">
            <v>7.3958333333331766E-2</v>
          </cell>
        </row>
        <row r="742">
          <cell r="A742">
            <v>9.6099999999998484</v>
          </cell>
          <cell r="B742">
            <v>7.4062499999998421E-2</v>
          </cell>
        </row>
        <row r="743">
          <cell r="A743">
            <v>9.6199999999998482</v>
          </cell>
          <cell r="B743">
            <v>7.416666666666509E-2</v>
          </cell>
        </row>
        <row r="744">
          <cell r="A744">
            <v>9.629999999999848</v>
          </cell>
          <cell r="B744">
            <v>7.4270833333331746E-2</v>
          </cell>
        </row>
        <row r="745">
          <cell r="A745">
            <v>9.6399999999998478</v>
          </cell>
          <cell r="B745">
            <v>7.4374999999998415E-2</v>
          </cell>
        </row>
        <row r="746">
          <cell r="A746">
            <v>9.6499999999998476</v>
          </cell>
          <cell r="B746">
            <v>7.4479166666665084E-2</v>
          </cell>
        </row>
        <row r="747">
          <cell r="A747">
            <v>9.6599999999998474</v>
          </cell>
          <cell r="B747">
            <v>7.4583333333331739E-2</v>
          </cell>
        </row>
        <row r="748">
          <cell r="A748">
            <v>9.6699999999998472</v>
          </cell>
          <cell r="B748">
            <v>7.4687499999998408E-2</v>
          </cell>
        </row>
        <row r="749">
          <cell r="A749">
            <v>9.6799999999998469</v>
          </cell>
          <cell r="B749">
            <v>7.4791666666665077E-2</v>
          </cell>
        </row>
        <row r="750">
          <cell r="A750">
            <v>9.6899999999998467</v>
          </cell>
          <cell r="B750">
            <v>7.4895833333331732E-2</v>
          </cell>
        </row>
        <row r="751">
          <cell r="A751">
            <v>9.6999999999998465</v>
          </cell>
          <cell r="B751">
            <v>7.4999999999998401E-2</v>
          </cell>
        </row>
        <row r="752">
          <cell r="A752">
            <v>9.7099999999998463</v>
          </cell>
          <cell r="B752">
            <v>7.510416666666507E-2</v>
          </cell>
        </row>
        <row r="753">
          <cell r="A753">
            <v>9.7199999999998461</v>
          </cell>
          <cell r="B753">
            <v>7.5208333333331726E-2</v>
          </cell>
        </row>
        <row r="754">
          <cell r="A754">
            <v>9.7299999999998459</v>
          </cell>
          <cell r="B754">
            <v>7.5312499999998395E-2</v>
          </cell>
        </row>
        <row r="755">
          <cell r="A755">
            <v>9.7399999999998457</v>
          </cell>
          <cell r="B755">
            <v>7.541666666666505E-2</v>
          </cell>
        </row>
        <row r="756">
          <cell r="A756">
            <v>9.7499999999998455</v>
          </cell>
          <cell r="B756">
            <v>7.5520833333331719E-2</v>
          </cell>
        </row>
        <row r="757">
          <cell r="A757">
            <v>9.7599999999998452</v>
          </cell>
          <cell r="B757">
            <v>7.5624999999998388E-2</v>
          </cell>
        </row>
        <row r="758">
          <cell r="A758">
            <v>9.769999999999845</v>
          </cell>
          <cell r="B758">
            <v>7.5729166666665043E-2</v>
          </cell>
        </row>
        <row r="759">
          <cell r="A759">
            <v>9.7799999999998448</v>
          </cell>
          <cell r="B759">
            <v>7.5833333333331712E-2</v>
          </cell>
        </row>
        <row r="760">
          <cell r="A760">
            <v>9.7899999999998446</v>
          </cell>
          <cell r="B760">
            <v>7.5937499999998395E-2</v>
          </cell>
        </row>
        <row r="761">
          <cell r="A761">
            <v>9.7999999999998444</v>
          </cell>
          <cell r="B761">
            <v>7.604166666666505E-2</v>
          </cell>
        </row>
        <row r="762">
          <cell r="A762">
            <v>9.8099999999998442</v>
          </cell>
          <cell r="B762">
            <v>7.6145833333331706E-2</v>
          </cell>
        </row>
        <row r="763">
          <cell r="A763">
            <v>9.819999999999844</v>
          </cell>
          <cell r="B763">
            <v>7.6249999999998389E-2</v>
          </cell>
        </row>
        <row r="764">
          <cell r="A764">
            <v>9.8299999999998438</v>
          </cell>
          <cell r="B764">
            <v>7.6354166666665044E-2</v>
          </cell>
        </row>
        <row r="765">
          <cell r="A765">
            <v>9.8399999999998435</v>
          </cell>
          <cell r="B765">
            <v>7.6458333333331699E-2</v>
          </cell>
        </row>
        <row r="766">
          <cell r="A766">
            <v>9.8499999999998433</v>
          </cell>
          <cell r="B766">
            <v>7.6562499999998382E-2</v>
          </cell>
        </row>
        <row r="767">
          <cell r="A767">
            <v>9.8599999999998431</v>
          </cell>
          <cell r="B767">
            <v>7.6666666666665037E-2</v>
          </cell>
        </row>
        <row r="768">
          <cell r="A768">
            <v>9.8699999999998429</v>
          </cell>
          <cell r="B768">
            <v>7.6770833333331692E-2</v>
          </cell>
        </row>
        <row r="769">
          <cell r="A769">
            <v>9.8799999999998427</v>
          </cell>
          <cell r="B769">
            <v>7.6874999999998347E-2</v>
          </cell>
        </row>
        <row r="770">
          <cell r="A770">
            <v>9.8899999999998425</v>
          </cell>
          <cell r="B770">
            <v>7.697916666666503E-2</v>
          </cell>
        </row>
        <row r="771">
          <cell r="A771">
            <v>9.8999999999998423</v>
          </cell>
          <cell r="B771">
            <v>7.7083333333331686E-2</v>
          </cell>
        </row>
        <row r="772">
          <cell r="A772">
            <v>9.909999999999842</v>
          </cell>
          <cell r="B772">
            <v>7.7187499999998341E-2</v>
          </cell>
        </row>
        <row r="773">
          <cell r="A773">
            <v>9.9199999999998418</v>
          </cell>
          <cell r="B773">
            <v>7.7291666666665024E-2</v>
          </cell>
        </row>
        <row r="774">
          <cell r="A774">
            <v>9.9299999999998416</v>
          </cell>
          <cell r="B774">
            <v>7.7395833333331693E-2</v>
          </cell>
        </row>
        <row r="775">
          <cell r="A775">
            <v>9.9399999999998414</v>
          </cell>
          <cell r="B775">
            <v>7.7499999999998348E-2</v>
          </cell>
        </row>
        <row r="776">
          <cell r="A776">
            <v>9.9499999999998412</v>
          </cell>
          <cell r="B776">
            <v>7.7604166666665017E-2</v>
          </cell>
        </row>
        <row r="777">
          <cell r="A777">
            <v>9.959999999999841</v>
          </cell>
          <cell r="B777">
            <v>7.7708333333331686E-2</v>
          </cell>
        </row>
        <row r="778">
          <cell r="A778">
            <v>9.9699999999998408</v>
          </cell>
          <cell r="B778">
            <v>7.7812499999998341E-2</v>
          </cell>
        </row>
        <row r="779">
          <cell r="A779">
            <v>9.9799999999998406</v>
          </cell>
          <cell r="B779">
            <v>7.791666666666501E-2</v>
          </cell>
        </row>
        <row r="780">
          <cell r="A780">
            <v>9.9899999999998403</v>
          </cell>
          <cell r="B780">
            <v>7.8020833333331666E-2</v>
          </cell>
        </row>
        <row r="781">
          <cell r="A781">
            <v>9.9999999999998401</v>
          </cell>
          <cell r="B781">
            <v>7.8124999999998335E-2</v>
          </cell>
        </row>
        <row r="782">
          <cell r="A782">
            <v>10.00999999999984</v>
          </cell>
          <cell r="B782">
            <v>7.8229166666665004E-2</v>
          </cell>
        </row>
        <row r="783">
          <cell r="A783">
            <v>10.01999999999984</v>
          </cell>
          <cell r="B783">
            <v>7.8333333333331659E-2</v>
          </cell>
        </row>
        <row r="784">
          <cell r="A784">
            <v>10.029999999999839</v>
          </cell>
          <cell r="B784">
            <v>7.8437499999998328E-2</v>
          </cell>
        </row>
        <row r="785">
          <cell r="A785">
            <v>10.039999999999839</v>
          </cell>
          <cell r="B785">
            <v>7.8541666666664997E-2</v>
          </cell>
        </row>
        <row r="786">
          <cell r="A786">
            <v>10.049999999999839</v>
          </cell>
          <cell r="B786">
            <v>7.8645833333331652E-2</v>
          </cell>
        </row>
        <row r="787">
          <cell r="A787">
            <v>10.059999999999839</v>
          </cell>
          <cell r="B787">
            <v>7.8749999999998321E-2</v>
          </cell>
        </row>
        <row r="788">
          <cell r="A788">
            <v>10.069999999999839</v>
          </cell>
          <cell r="B788">
            <v>7.885416666666499E-2</v>
          </cell>
        </row>
        <row r="789">
          <cell r="A789">
            <v>10.079999999999838</v>
          </cell>
          <cell r="B789">
            <v>7.8958333333331646E-2</v>
          </cell>
        </row>
        <row r="790">
          <cell r="A790">
            <v>10.089999999999838</v>
          </cell>
          <cell r="B790">
            <v>7.9062499999998315E-2</v>
          </cell>
        </row>
        <row r="791">
          <cell r="A791">
            <v>10.099999999999838</v>
          </cell>
          <cell r="B791">
            <v>7.9166666666664984E-2</v>
          </cell>
        </row>
        <row r="792">
          <cell r="A792">
            <v>10.109999999999838</v>
          </cell>
          <cell r="B792">
            <v>7.9270833333331639E-2</v>
          </cell>
        </row>
        <row r="793">
          <cell r="A793">
            <v>10.119999999999838</v>
          </cell>
          <cell r="B793">
            <v>7.9374999999998308E-2</v>
          </cell>
        </row>
        <row r="794">
          <cell r="A794">
            <v>10.129999999999837</v>
          </cell>
          <cell r="B794">
            <v>7.9479166666664963E-2</v>
          </cell>
        </row>
        <row r="795">
          <cell r="A795">
            <v>10.139999999999837</v>
          </cell>
          <cell r="B795">
            <v>7.9583333333331632E-2</v>
          </cell>
        </row>
        <row r="796">
          <cell r="A796">
            <v>10.149999999999837</v>
          </cell>
          <cell r="B796">
            <v>7.9687499999998301E-2</v>
          </cell>
        </row>
        <row r="797">
          <cell r="A797">
            <v>10.159999999999837</v>
          </cell>
          <cell r="B797">
            <v>7.9791666666664957E-2</v>
          </cell>
        </row>
        <row r="798">
          <cell r="A798">
            <v>10.169999999999837</v>
          </cell>
          <cell r="B798">
            <v>7.9895833333331626E-2</v>
          </cell>
        </row>
        <row r="799">
          <cell r="A799">
            <v>10.179999999999836</v>
          </cell>
          <cell r="B799">
            <v>7.9999999999998309E-2</v>
          </cell>
        </row>
        <row r="800">
          <cell r="A800">
            <v>10.189999999999836</v>
          </cell>
          <cell r="B800">
            <v>8.0104166666664964E-2</v>
          </cell>
        </row>
        <row r="801">
          <cell r="A801">
            <v>10.199999999999836</v>
          </cell>
          <cell r="B801">
            <v>8.0208333333331619E-2</v>
          </cell>
        </row>
        <row r="802">
          <cell r="A802">
            <v>10.209999999999836</v>
          </cell>
          <cell r="B802">
            <v>8.0312499999998302E-2</v>
          </cell>
        </row>
        <row r="803">
          <cell r="A803">
            <v>10.219999999999835</v>
          </cell>
          <cell r="B803">
            <v>8.0416666666664957E-2</v>
          </cell>
        </row>
        <row r="804">
          <cell r="A804">
            <v>10.229999999999835</v>
          </cell>
          <cell r="B804">
            <v>8.0520833333331612E-2</v>
          </cell>
        </row>
        <row r="805">
          <cell r="A805">
            <v>10.239999999999835</v>
          </cell>
          <cell r="B805">
            <v>8.0624999999998267E-2</v>
          </cell>
        </row>
        <row r="806">
          <cell r="A806">
            <v>10.249999999999835</v>
          </cell>
          <cell r="B806">
            <v>8.072916666666495E-2</v>
          </cell>
        </row>
        <row r="807">
          <cell r="A807">
            <v>10.259999999999835</v>
          </cell>
          <cell r="B807">
            <v>8.0833333333331606E-2</v>
          </cell>
        </row>
        <row r="808">
          <cell r="A808">
            <v>10.269999999999834</v>
          </cell>
          <cell r="B808">
            <v>8.0937499999998261E-2</v>
          </cell>
        </row>
        <row r="809">
          <cell r="A809">
            <v>10.279999999999834</v>
          </cell>
          <cell r="B809">
            <v>8.1041666666664944E-2</v>
          </cell>
        </row>
        <row r="810">
          <cell r="A810">
            <v>10.289999999999834</v>
          </cell>
          <cell r="B810">
            <v>8.1145833333331613E-2</v>
          </cell>
        </row>
        <row r="811">
          <cell r="A811">
            <v>10.299999999999834</v>
          </cell>
          <cell r="B811">
            <v>8.1249999999998268E-2</v>
          </cell>
        </row>
        <row r="812">
          <cell r="A812">
            <v>10.309999999999834</v>
          </cell>
          <cell r="B812">
            <v>8.1354166666664937E-2</v>
          </cell>
        </row>
        <row r="813">
          <cell r="A813">
            <v>10.319999999999833</v>
          </cell>
          <cell r="B813">
            <v>8.1458333333331606E-2</v>
          </cell>
        </row>
        <row r="814">
          <cell r="A814">
            <v>10.329999999999833</v>
          </cell>
          <cell r="B814">
            <v>8.1562499999998261E-2</v>
          </cell>
        </row>
        <row r="815">
          <cell r="A815">
            <v>10.339999999999833</v>
          </cell>
          <cell r="B815">
            <v>8.166666666666493E-2</v>
          </cell>
        </row>
        <row r="816">
          <cell r="A816">
            <v>10.349999999999833</v>
          </cell>
          <cell r="B816">
            <v>8.17708333333316E-2</v>
          </cell>
        </row>
        <row r="817">
          <cell r="A817">
            <v>10.359999999999832</v>
          </cell>
          <cell r="B817">
            <v>8.1874999999998255E-2</v>
          </cell>
        </row>
        <row r="818">
          <cell r="A818">
            <v>10.369999999999832</v>
          </cell>
          <cell r="B818">
            <v>8.1979166666664924E-2</v>
          </cell>
        </row>
        <row r="819">
          <cell r="A819">
            <v>10.379999999999832</v>
          </cell>
          <cell r="B819">
            <v>8.2083333333331579E-2</v>
          </cell>
        </row>
        <row r="820">
          <cell r="A820">
            <v>10.389999999999832</v>
          </cell>
          <cell r="B820">
            <v>8.2187499999998248E-2</v>
          </cell>
        </row>
        <row r="821">
          <cell r="A821">
            <v>10.399999999999832</v>
          </cell>
          <cell r="B821">
            <v>8.2291666666664917E-2</v>
          </cell>
        </row>
        <row r="822">
          <cell r="A822">
            <v>10.409999999999831</v>
          </cell>
          <cell r="B822">
            <v>8.2395833333331572E-2</v>
          </cell>
        </row>
        <row r="823">
          <cell r="A823">
            <v>10.419999999999831</v>
          </cell>
          <cell r="B823">
            <v>8.2499999999998241E-2</v>
          </cell>
        </row>
        <row r="824">
          <cell r="A824">
            <v>10.429999999999831</v>
          </cell>
          <cell r="B824">
            <v>8.260416666666491E-2</v>
          </cell>
        </row>
        <row r="825">
          <cell r="A825">
            <v>10.439999999999831</v>
          </cell>
          <cell r="B825">
            <v>8.2708333333331566E-2</v>
          </cell>
        </row>
        <row r="826">
          <cell r="A826">
            <v>10.449999999999831</v>
          </cell>
          <cell r="B826">
            <v>8.2812499999998235E-2</v>
          </cell>
        </row>
        <row r="827">
          <cell r="A827">
            <v>10.45999999999983</v>
          </cell>
          <cell r="B827">
            <v>8.2916666666664904E-2</v>
          </cell>
        </row>
        <row r="828">
          <cell r="A828">
            <v>10.46999999999983</v>
          </cell>
          <cell r="B828">
            <v>8.3020833333331559E-2</v>
          </cell>
        </row>
        <row r="829">
          <cell r="A829">
            <v>10.47999999999983</v>
          </cell>
          <cell r="B829">
            <v>8.3124999999998228E-2</v>
          </cell>
        </row>
        <row r="830">
          <cell r="A830">
            <v>10.48999999999983</v>
          </cell>
          <cell r="B830">
            <v>8.3229166666664883E-2</v>
          </cell>
        </row>
        <row r="831">
          <cell r="A831">
            <v>10.499999999999829</v>
          </cell>
          <cell r="B831">
            <v>8.3333333333331552E-2</v>
          </cell>
        </row>
        <row r="832">
          <cell r="A832">
            <v>10.509999999999829</v>
          </cell>
          <cell r="B832">
            <v>8.3437499999998221E-2</v>
          </cell>
        </row>
        <row r="833">
          <cell r="A833">
            <v>10.519999999999829</v>
          </cell>
          <cell r="B833">
            <v>8.354166666666489E-2</v>
          </cell>
        </row>
        <row r="834">
          <cell r="A834">
            <v>10.529999999999829</v>
          </cell>
          <cell r="B834">
            <v>8.3645833333331546E-2</v>
          </cell>
        </row>
        <row r="835">
          <cell r="A835">
            <v>10.539999999999829</v>
          </cell>
          <cell r="B835">
            <v>8.3749999999998215E-2</v>
          </cell>
        </row>
        <row r="836">
          <cell r="A836">
            <v>10.549999999999828</v>
          </cell>
          <cell r="B836">
            <v>8.3854166666664884E-2</v>
          </cell>
        </row>
        <row r="837">
          <cell r="A837">
            <v>10.559999999999828</v>
          </cell>
          <cell r="B837">
            <v>8.3958333333331539E-2</v>
          </cell>
        </row>
        <row r="838">
          <cell r="A838">
            <v>10.569999999999828</v>
          </cell>
          <cell r="B838">
            <v>8.4062499999998208E-2</v>
          </cell>
        </row>
        <row r="839">
          <cell r="A839">
            <v>10.579999999999828</v>
          </cell>
          <cell r="B839">
            <v>8.4166666666664877E-2</v>
          </cell>
        </row>
        <row r="840">
          <cell r="A840">
            <v>10.589999999999828</v>
          </cell>
          <cell r="B840">
            <v>8.4270833333331532E-2</v>
          </cell>
        </row>
        <row r="841">
          <cell r="A841">
            <v>10.599999999999827</v>
          </cell>
          <cell r="B841">
            <v>8.4374999999998201E-2</v>
          </cell>
        </row>
        <row r="842">
          <cell r="A842">
            <v>10.609999999999827</v>
          </cell>
          <cell r="B842">
            <v>8.4479166666664871E-2</v>
          </cell>
        </row>
        <row r="843">
          <cell r="A843">
            <v>10.619999999999827</v>
          </cell>
          <cell r="B843">
            <v>8.4583333333331526E-2</v>
          </cell>
        </row>
        <row r="844">
          <cell r="A844">
            <v>10.629999999999827</v>
          </cell>
          <cell r="B844">
            <v>8.4687499999998195E-2</v>
          </cell>
        </row>
        <row r="845">
          <cell r="A845">
            <v>10.639999999999826</v>
          </cell>
          <cell r="B845">
            <v>8.4791666666664864E-2</v>
          </cell>
        </row>
        <row r="846">
          <cell r="A846">
            <v>10.649999999999826</v>
          </cell>
          <cell r="B846">
            <v>8.4895833333331519E-2</v>
          </cell>
        </row>
        <row r="847">
          <cell r="A847">
            <v>10.659999999999826</v>
          </cell>
          <cell r="B847">
            <v>8.4999999999998188E-2</v>
          </cell>
        </row>
        <row r="848">
          <cell r="A848">
            <v>10.669999999999826</v>
          </cell>
          <cell r="B848">
            <v>8.5104166666664857E-2</v>
          </cell>
        </row>
        <row r="849">
          <cell r="A849">
            <v>10.679999999999826</v>
          </cell>
          <cell r="B849">
            <v>8.5208333333331512E-2</v>
          </cell>
        </row>
        <row r="850">
          <cell r="A850">
            <v>10.689999999999825</v>
          </cell>
          <cell r="B850">
            <v>8.5312499999998181E-2</v>
          </cell>
        </row>
        <row r="851">
          <cell r="A851">
            <v>10.699999999999825</v>
          </cell>
          <cell r="B851">
            <v>8.5416666666664851E-2</v>
          </cell>
        </row>
        <row r="852">
          <cell r="A852">
            <v>10.709999999999825</v>
          </cell>
          <cell r="B852">
            <v>8.5520833333331506E-2</v>
          </cell>
        </row>
        <row r="853">
          <cell r="A853">
            <v>10.719999999999825</v>
          </cell>
          <cell r="B853">
            <v>8.5624999999998175E-2</v>
          </cell>
        </row>
        <row r="854">
          <cell r="A854">
            <v>10.729999999999825</v>
          </cell>
          <cell r="B854">
            <v>8.5729166666664844E-2</v>
          </cell>
        </row>
        <row r="855">
          <cell r="A855">
            <v>10.739999999999824</v>
          </cell>
          <cell r="B855">
            <v>8.5833333333331499E-2</v>
          </cell>
        </row>
        <row r="856">
          <cell r="A856">
            <v>10.749999999999824</v>
          </cell>
          <cell r="B856">
            <v>8.5937499999998168E-2</v>
          </cell>
        </row>
        <row r="857">
          <cell r="A857">
            <v>10.759999999999824</v>
          </cell>
          <cell r="B857">
            <v>8.6041666666664837E-2</v>
          </cell>
        </row>
        <row r="858">
          <cell r="A858">
            <v>10.769999999999824</v>
          </cell>
          <cell r="B858">
            <v>8.6145833333331492E-2</v>
          </cell>
        </row>
        <row r="859">
          <cell r="A859">
            <v>10.779999999999824</v>
          </cell>
          <cell r="B859">
            <v>8.6249999999998161E-2</v>
          </cell>
        </row>
        <row r="860">
          <cell r="A860">
            <v>10.789999999999823</v>
          </cell>
          <cell r="B860">
            <v>8.6354166666664831E-2</v>
          </cell>
        </row>
        <row r="861">
          <cell r="A861">
            <v>10.799999999999823</v>
          </cell>
          <cell r="B861">
            <v>8.6458333333331486E-2</v>
          </cell>
        </row>
        <row r="862">
          <cell r="A862">
            <v>10.809999999999823</v>
          </cell>
          <cell r="B862">
            <v>8.6562499999998155E-2</v>
          </cell>
        </row>
        <row r="863">
          <cell r="A863">
            <v>10.819999999999823</v>
          </cell>
          <cell r="B863">
            <v>8.6666666666664824E-2</v>
          </cell>
        </row>
        <row r="864">
          <cell r="A864">
            <v>10.829999999999822</v>
          </cell>
          <cell r="B864">
            <v>8.6770833333331479E-2</v>
          </cell>
        </row>
        <row r="865">
          <cell r="A865">
            <v>10.839999999999822</v>
          </cell>
          <cell r="B865">
            <v>8.6874999999998148E-2</v>
          </cell>
        </row>
        <row r="866">
          <cell r="A866">
            <v>10.849999999999822</v>
          </cell>
          <cell r="B866">
            <v>8.6979166666664817E-2</v>
          </cell>
        </row>
        <row r="867">
          <cell r="A867">
            <v>10.859999999999822</v>
          </cell>
          <cell r="B867">
            <v>8.7083333333331472E-2</v>
          </cell>
        </row>
        <row r="868">
          <cell r="A868">
            <v>10.869999999999822</v>
          </cell>
          <cell r="B868">
            <v>8.7187499999998141E-2</v>
          </cell>
        </row>
        <row r="869">
          <cell r="A869">
            <v>10.879999999999821</v>
          </cell>
          <cell r="B869">
            <v>8.7291666666664811E-2</v>
          </cell>
        </row>
        <row r="870">
          <cell r="A870">
            <v>10.889999999999821</v>
          </cell>
          <cell r="B870">
            <v>8.7395833333331466E-2</v>
          </cell>
        </row>
        <row r="871">
          <cell r="A871">
            <v>10.899999999999821</v>
          </cell>
          <cell r="B871">
            <v>8.7499999999998135E-2</v>
          </cell>
        </row>
        <row r="872">
          <cell r="A872">
            <v>10.909999999999821</v>
          </cell>
          <cell r="B872">
            <v>8.7604166666664804E-2</v>
          </cell>
        </row>
        <row r="873">
          <cell r="A873">
            <v>10.919999999999821</v>
          </cell>
          <cell r="B873">
            <v>8.7708333333331459E-2</v>
          </cell>
        </row>
        <row r="874">
          <cell r="A874">
            <v>10.92999999999982</v>
          </cell>
          <cell r="B874">
            <v>8.7812499999998128E-2</v>
          </cell>
        </row>
        <row r="875">
          <cell r="A875">
            <v>10.93999999999982</v>
          </cell>
          <cell r="B875">
            <v>8.7916666666664797E-2</v>
          </cell>
        </row>
        <row r="876">
          <cell r="A876">
            <v>10.94999999999982</v>
          </cell>
          <cell r="B876">
            <v>8.8020833333331452E-2</v>
          </cell>
        </row>
        <row r="877">
          <cell r="A877">
            <v>10.95999999999982</v>
          </cell>
          <cell r="B877">
            <v>8.8124999999998122E-2</v>
          </cell>
        </row>
        <row r="878">
          <cell r="A878">
            <v>10.969999999999819</v>
          </cell>
          <cell r="B878">
            <v>8.8229166666664791E-2</v>
          </cell>
        </row>
        <row r="879">
          <cell r="A879">
            <v>10.979999999999819</v>
          </cell>
          <cell r="B879">
            <v>8.8333333333331446E-2</v>
          </cell>
        </row>
        <row r="880">
          <cell r="A880">
            <v>10.989999999999819</v>
          </cell>
          <cell r="B880">
            <v>8.8437499999998115E-2</v>
          </cell>
        </row>
        <row r="881">
          <cell r="A881">
            <v>10.999999999999819</v>
          </cell>
          <cell r="B881">
            <v>8.8541666666664784E-2</v>
          </cell>
        </row>
        <row r="882">
          <cell r="A882">
            <v>11.009999999999819</v>
          </cell>
          <cell r="B882">
            <v>8.8645833333331439E-2</v>
          </cell>
        </row>
        <row r="883">
          <cell r="A883">
            <v>11.019999999999818</v>
          </cell>
          <cell r="B883">
            <v>8.8749999999998108E-2</v>
          </cell>
        </row>
        <row r="884">
          <cell r="A884">
            <v>11.029999999999818</v>
          </cell>
          <cell r="B884">
            <v>8.8854166666664777E-2</v>
          </cell>
        </row>
        <row r="885">
          <cell r="A885">
            <v>11.039999999999818</v>
          </cell>
          <cell r="B885">
            <v>8.8958333333331432E-2</v>
          </cell>
        </row>
        <row r="886">
          <cell r="A886">
            <v>11.049999999999818</v>
          </cell>
          <cell r="B886">
            <v>8.9062499999998102E-2</v>
          </cell>
        </row>
        <row r="887">
          <cell r="A887">
            <v>11.059999999999818</v>
          </cell>
          <cell r="B887">
            <v>8.9166666666664771E-2</v>
          </cell>
        </row>
        <row r="888">
          <cell r="A888">
            <v>11.069999999999817</v>
          </cell>
          <cell r="B888">
            <v>8.9270833333331426E-2</v>
          </cell>
        </row>
        <row r="889">
          <cell r="A889">
            <v>11.079999999999817</v>
          </cell>
          <cell r="B889">
            <v>8.9374999999998095E-2</v>
          </cell>
        </row>
        <row r="890">
          <cell r="A890">
            <v>11.089999999999817</v>
          </cell>
          <cell r="B890">
            <v>8.9479166666664764E-2</v>
          </cell>
        </row>
        <row r="891">
          <cell r="A891">
            <v>11.099999999999817</v>
          </cell>
          <cell r="B891">
            <v>8.9583333333331419E-2</v>
          </cell>
        </row>
        <row r="892">
          <cell r="A892">
            <v>11.109999999999816</v>
          </cell>
          <cell r="B892">
            <v>8.9687499999998088E-2</v>
          </cell>
        </row>
        <row r="893">
          <cell r="A893">
            <v>11.119999999999816</v>
          </cell>
          <cell r="B893">
            <v>8.9791666666664757E-2</v>
          </cell>
        </row>
        <row r="894">
          <cell r="A894">
            <v>11.129999999999816</v>
          </cell>
          <cell r="B894">
            <v>8.9895833333331412E-2</v>
          </cell>
        </row>
        <row r="895">
          <cell r="A895">
            <v>11.139999999999816</v>
          </cell>
          <cell r="B895">
            <v>8.9999999999998082E-2</v>
          </cell>
        </row>
        <row r="896">
          <cell r="A896">
            <v>11.149999999999816</v>
          </cell>
          <cell r="B896">
            <v>9.0104166666664751E-2</v>
          </cell>
        </row>
        <row r="897">
          <cell r="A897">
            <v>11.159999999999815</v>
          </cell>
          <cell r="B897">
            <v>9.0208333333331406E-2</v>
          </cell>
        </row>
        <row r="898">
          <cell r="A898">
            <v>11.169999999999815</v>
          </cell>
          <cell r="B898">
            <v>9.0312499999998075E-2</v>
          </cell>
        </row>
        <row r="899">
          <cell r="A899">
            <v>11.179999999999815</v>
          </cell>
          <cell r="B899">
            <v>9.0416666666664744E-2</v>
          </cell>
        </row>
        <row r="900">
          <cell r="A900">
            <v>11.189999999999815</v>
          </cell>
          <cell r="B900">
            <v>9.0520833333331399E-2</v>
          </cell>
        </row>
        <row r="901">
          <cell r="A901">
            <v>11.199999999999815</v>
          </cell>
          <cell r="B901">
            <v>9.0624999999998068E-2</v>
          </cell>
        </row>
        <row r="902">
          <cell r="A902">
            <v>11.209999999999814</v>
          </cell>
          <cell r="B902">
            <v>9.0729166666664737E-2</v>
          </cell>
        </row>
        <row r="903">
          <cell r="A903">
            <v>11.219999999999814</v>
          </cell>
          <cell r="B903">
            <v>9.0833333333331392E-2</v>
          </cell>
        </row>
        <row r="904">
          <cell r="A904">
            <v>11.229999999999814</v>
          </cell>
          <cell r="B904">
            <v>9.0937499999998062E-2</v>
          </cell>
        </row>
        <row r="905">
          <cell r="A905">
            <v>11.239999999999814</v>
          </cell>
          <cell r="B905">
            <v>9.1041666666664731E-2</v>
          </cell>
        </row>
        <row r="906">
          <cell r="A906">
            <v>11.249999999999813</v>
          </cell>
          <cell r="B906">
            <v>9.1145833333331386E-2</v>
          </cell>
        </row>
        <row r="907">
          <cell r="A907">
            <v>11.259999999999813</v>
          </cell>
          <cell r="B907">
            <v>9.1249999999998055E-2</v>
          </cell>
        </row>
        <row r="908">
          <cell r="A908">
            <v>11.269999999999813</v>
          </cell>
          <cell r="B908">
            <v>9.1354166666664724E-2</v>
          </cell>
        </row>
        <row r="909">
          <cell r="A909">
            <v>11.279999999999813</v>
          </cell>
          <cell r="B909">
            <v>9.1458333333331379E-2</v>
          </cell>
        </row>
        <row r="910">
          <cell r="A910">
            <v>11.289999999999813</v>
          </cell>
          <cell r="B910">
            <v>9.1562499999998048E-2</v>
          </cell>
        </row>
        <row r="911">
          <cell r="A911">
            <v>11.299999999999812</v>
          </cell>
          <cell r="B911">
            <v>9.1666666666664717E-2</v>
          </cell>
        </row>
        <row r="912">
          <cell r="A912">
            <v>11.309999999999812</v>
          </cell>
          <cell r="B912">
            <v>9.1770833333331372E-2</v>
          </cell>
        </row>
        <row r="913">
          <cell r="A913">
            <v>11.319999999999812</v>
          </cell>
          <cell r="B913">
            <v>9.1874999999998042E-2</v>
          </cell>
        </row>
        <row r="914">
          <cell r="A914">
            <v>11.329999999999812</v>
          </cell>
          <cell r="B914">
            <v>9.1979166666664711E-2</v>
          </cell>
        </row>
        <row r="915">
          <cell r="A915">
            <v>11.339999999999812</v>
          </cell>
          <cell r="B915">
            <v>9.2083333333331366E-2</v>
          </cell>
        </row>
        <row r="916">
          <cell r="A916">
            <v>11.349999999999811</v>
          </cell>
          <cell r="B916">
            <v>9.2187499999998035E-2</v>
          </cell>
        </row>
        <row r="917">
          <cell r="A917">
            <v>11.359999999999811</v>
          </cell>
          <cell r="B917">
            <v>9.2291666666664704E-2</v>
          </cell>
        </row>
        <row r="918">
          <cell r="A918">
            <v>11.369999999999811</v>
          </cell>
          <cell r="B918">
            <v>9.2395833333331359E-2</v>
          </cell>
        </row>
        <row r="919">
          <cell r="A919">
            <v>11.379999999999811</v>
          </cell>
          <cell r="B919">
            <v>9.2499999999998028E-2</v>
          </cell>
        </row>
        <row r="920">
          <cell r="A920">
            <v>11.38999999999981</v>
          </cell>
          <cell r="B920">
            <v>9.2604166666664697E-2</v>
          </cell>
        </row>
        <row r="921">
          <cell r="A921">
            <v>11.39999999999981</v>
          </cell>
          <cell r="B921">
            <v>9.2708333333331353E-2</v>
          </cell>
        </row>
        <row r="922">
          <cell r="A922">
            <v>11.40999999999981</v>
          </cell>
          <cell r="B922">
            <v>9.2812499999998022E-2</v>
          </cell>
        </row>
        <row r="923">
          <cell r="A923">
            <v>11.41999999999981</v>
          </cell>
          <cell r="B923">
            <v>9.2916666666664691E-2</v>
          </cell>
        </row>
        <row r="924">
          <cell r="A924">
            <v>11.42999999999981</v>
          </cell>
          <cell r="B924">
            <v>9.3020833333331346E-2</v>
          </cell>
        </row>
        <row r="925">
          <cell r="A925">
            <v>11.439999999999809</v>
          </cell>
          <cell r="B925">
            <v>9.3124999999998015E-2</v>
          </cell>
        </row>
        <row r="926">
          <cell r="A926">
            <v>11.449999999999809</v>
          </cell>
          <cell r="B926">
            <v>9.3229166666664684E-2</v>
          </cell>
        </row>
        <row r="927">
          <cell r="A927">
            <v>11.459999999999809</v>
          </cell>
          <cell r="B927">
            <v>9.3333333333331339E-2</v>
          </cell>
        </row>
        <row r="928">
          <cell r="A928">
            <v>11.469999999999809</v>
          </cell>
          <cell r="B928">
            <v>9.3437499999998008E-2</v>
          </cell>
        </row>
        <row r="929">
          <cell r="A929">
            <v>11.479999999999809</v>
          </cell>
          <cell r="B929">
            <v>9.3541666666664677E-2</v>
          </cell>
        </row>
        <row r="930">
          <cell r="A930">
            <v>11.489999999999808</v>
          </cell>
          <cell r="B930">
            <v>9.3645833333331333E-2</v>
          </cell>
        </row>
        <row r="931">
          <cell r="A931">
            <v>11.499999999999808</v>
          </cell>
          <cell r="B931">
            <v>9.3749999999998002E-2</v>
          </cell>
        </row>
        <row r="932">
          <cell r="A932">
            <v>11.509999999999808</v>
          </cell>
          <cell r="B932">
            <v>9.3854166666664671E-2</v>
          </cell>
        </row>
        <row r="933">
          <cell r="A933">
            <v>11.519999999999808</v>
          </cell>
          <cell r="B933">
            <v>9.3958333333331326E-2</v>
          </cell>
        </row>
        <row r="934">
          <cell r="A934">
            <v>11.529999999999808</v>
          </cell>
          <cell r="B934">
            <v>9.4062499999997995E-2</v>
          </cell>
        </row>
        <row r="935">
          <cell r="A935">
            <v>11.539999999999807</v>
          </cell>
          <cell r="B935">
            <v>9.4166666666664664E-2</v>
          </cell>
        </row>
        <row r="936">
          <cell r="A936">
            <v>11.549999999999807</v>
          </cell>
          <cell r="B936">
            <v>9.4270833333331319E-2</v>
          </cell>
        </row>
        <row r="937">
          <cell r="A937">
            <v>11.559999999999807</v>
          </cell>
          <cell r="B937">
            <v>9.4374999999997988E-2</v>
          </cell>
        </row>
        <row r="938">
          <cell r="A938">
            <v>11.569999999999807</v>
          </cell>
          <cell r="B938">
            <v>9.4479166666664657E-2</v>
          </cell>
        </row>
        <row r="939">
          <cell r="A939">
            <v>11.579999999999806</v>
          </cell>
          <cell r="B939">
            <v>9.4583333333331313E-2</v>
          </cell>
        </row>
        <row r="940">
          <cell r="A940">
            <v>11.589999999999806</v>
          </cell>
          <cell r="B940">
            <v>9.4687499999997982E-2</v>
          </cell>
        </row>
        <row r="941">
          <cell r="A941">
            <v>11.599999999999806</v>
          </cell>
          <cell r="B941">
            <v>9.4791666666664651E-2</v>
          </cell>
        </row>
        <row r="942">
          <cell r="A942">
            <v>11.609999999999806</v>
          </cell>
          <cell r="B942">
            <v>9.4895833333331306E-2</v>
          </cell>
        </row>
        <row r="943">
          <cell r="A943">
            <v>11.619999999999806</v>
          </cell>
          <cell r="B943">
            <v>9.4999999999997975E-2</v>
          </cell>
        </row>
        <row r="944">
          <cell r="A944">
            <v>11.629999999999805</v>
          </cell>
          <cell r="B944">
            <v>9.5104166666664644E-2</v>
          </cell>
        </row>
        <row r="945">
          <cell r="A945">
            <v>11.639999999999805</v>
          </cell>
          <cell r="B945">
            <v>9.5208333333331299E-2</v>
          </cell>
        </row>
        <row r="946">
          <cell r="A946">
            <v>11.649999999999805</v>
          </cell>
          <cell r="B946">
            <v>9.5312499999997968E-2</v>
          </cell>
        </row>
        <row r="947">
          <cell r="A947">
            <v>11.659999999999805</v>
          </cell>
          <cell r="B947">
            <v>9.5416666666664637E-2</v>
          </cell>
        </row>
        <row r="948">
          <cell r="A948">
            <v>11.669999999999805</v>
          </cell>
          <cell r="B948">
            <v>9.5520833333331293E-2</v>
          </cell>
        </row>
        <row r="949">
          <cell r="A949">
            <v>11.679999999999804</v>
          </cell>
          <cell r="B949">
            <v>9.5624999999997962E-2</v>
          </cell>
        </row>
        <row r="950">
          <cell r="A950">
            <v>11.689999999999804</v>
          </cell>
          <cell r="B950">
            <v>9.5729166666664631E-2</v>
          </cell>
        </row>
        <row r="951">
          <cell r="A951">
            <v>11.699999999999804</v>
          </cell>
          <cell r="B951">
            <v>9.5833333333331286E-2</v>
          </cell>
        </row>
        <row r="952">
          <cell r="A952">
            <v>11.709999999999804</v>
          </cell>
          <cell r="B952">
            <v>9.5937499999997955E-2</v>
          </cell>
        </row>
        <row r="953">
          <cell r="A953">
            <v>11.719999999999803</v>
          </cell>
          <cell r="B953">
            <v>9.6041666666664624E-2</v>
          </cell>
        </row>
        <row r="954">
          <cell r="A954">
            <v>11.729999999999803</v>
          </cell>
          <cell r="B954">
            <v>9.6145833333331279E-2</v>
          </cell>
        </row>
        <row r="955">
          <cell r="A955">
            <v>11.739999999999803</v>
          </cell>
          <cell r="B955">
            <v>9.6249999999997948E-2</v>
          </cell>
        </row>
        <row r="956">
          <cell r="A956">
            <v>11.749999999999803</v>
          </cell>
          <cell r="B956">
            <v>9.6354166666664617E-2</v>
          </cell>
        </row>
        <row r="957">
          <cell r="A957">
            <v>11.759999999999803</v>
          </cell>
          <cell r="B957">
            <v>9.6458333333331273E-2</v>
          </cell>
        </row>
        <row r="958">
          <cell r="A958">
            <v>11.769999999999802</v>
          </cell>
          <cell r="B958">
            <v>9.6562499999997942E-2</v>
          </cell>
        </row>
        <row r="959">
          <cell r="A959">
            <v>11.779999999999802</v>
          </cell>
          <cell r="B959">
            <v>9.6666666666664611E-2</v>
          </cell>
        </row>
        <row r="960">
          <cell r="A960">
            <v>11.789999999999802</v>
          </cell>
          <cell r="B960">
            <v>9.6770833333331266E-2</v>
          </cell>
        </row>
        <row r="961">
          <cell r="A961">
            <v>11.799999999999802</v>
          </cell>
          <cell r="B961">
            <v>9.6874999999997935E-2</v>
          </cell>
        </row>
        <row r="962">
          <cell r="A962">
            <v>11.809999999999802</v>
          </cell>
          <cell r="B962">
            <v>9.6979166666664604E-2</v>
          </cell>
        </row>
        <row r="963">
          <cell r="A963">
            <v>11.819999999999801</v>
          </cell>
          <cell r="B963">
            <v>9.7083333333331259E-2</v>
          </cell>
        </row>
        <row r="964">
          <cell r="A964">
            <v>11.829999999999801</v>
          </cell>
          <cell r="B964">
            <v>9.7187499999997928E-2</v>
          </cell>
        </row>
        <row r="965">
          <cell r="A965">
            <v>11.839999999999801</v>
          </cell>
          <cell r="B965">
            <v>9.7291666666664597E-2</v>
          </cell>
        </row>
        <row r="966">
          <cell r="A966">
            <v>11.849999999999801</v>
          </cell>
          <cell r="B966">
            <v>9.7395833333331253E-2</v>
          </cell>
        </row>
        <row r="967">
          <cell r="A967">
            <v>11.8599999999998</v>
          </cell>
          <cell r="B967">
            <v>9.7499999999997922E-2</v>
          </cell>
        </row>
        <row r="968">
          <cell r="A968">
            <v>11.8699999999998</v>
          </cell>
          <cell r="B968">
            <v>9.7604166666664591E-2</v>
          </cell>
        </row>
        <row r="969">
          <cell r="A969">
            <v>11.8799999999998</v>
          </cell>
          <cell r="B969">
            <v>9.7708333333331246E-2</v>
          </cell>
        </row>
        <row r="970">
          <cell r="A970">
            <v>11.8899999999998</v>
          </cell>
          <cell r="B970">
            <v>9.7812499999997915E-2</v>
          </cell>
        </row>
        <row r="971">
          <cell r="A971">
            <v>11.8999999999998</v>
          </cell>
          <cell r="B971">
            <v>9.7916666666664584E-2</v>
          </cell>
        </row>
        <row r="972">
          <cell r="A972">
            <v>11.909999999999799</v>
          </cell>
          <cell r="B972">
            <v>9.8020833333331239E-2</v>
          </cell>
        </row>
        <row r="973">
          <cell r="A973">
            <v>11.919999999999799</v>
          </cell>
          <cell r="B973">
            <v>9.8124999999997908E-2</v>
          </cell>
        </row>
        <row r="974">
          <cell r="A974">
            <v>11.929999999999799</v>
          </cell>
          <cell r="B974">
            <v>9.8229166666664577E-2</v>
          </cell>
        </row>
        <row r="975">
          <cell r="A975">
            <v>11.939999999999799</v>
          </cell>
          <cell r="B975">
            <v>9.8333333333331233E-2</v>
          </cell>
        </row>
        <row r="976">
          <cell r="A976">
            <v>11.949999999999799</v>
          </cell>
          <cell r="B976">
            <v>9.8437499999997902E-2</v>
          </cell>
        </row>
        <row r="977">
          <cell r="A977">
            <v>11.959999999999798</v>
          </cell>
          <cell r="B977">
            <v>9.8541666666664571E-2</v>
          </cell>
        </row>
        <row r="978">
          <cell r="A978">
            <v>11.969999999999798</v>
          </cell>
          <cell r="B978">
            <v>9.8645833333331226E-2</v>
          </cell>
        </row>
        <row r="979">
          <cell r="A979">
            <v>11.979999999999798</v>
          </cell>
          <cell r="B979">
            <v>9.8749999999997895E-2</v>
          </cell>
        </row>
        <row r="980">
          <cell r="A980">
            <v>11.989999999999798</v>
          </cell>
          <cell r="B980">
            <v>9.8854166666664564E-2</v>
          </cell>
        </row>
        <row r="981">
          <cell r="A981">
            <v>11.999999999999797</v>
          </cell>
          <cell r="B981">
            <v>9.8958333333331219E-2</v>
          </cell>
        </row>
        <row r="982">
          <cell r="A982">
            <v>12.009999999999797</v>
          </cell>
          <cell r="B982">
            <v>9.9062499999997888E-2</v>
          </cell>
        </row>
        <row r="983">
          <cell r="A983">
            <v>12.019999999999797</v>
          </cell>
          <cell r="B983">
            <v>9.9166666666664557E-2</v>
          </cell>
        </row>
        <row r="984">
          <cell r="A984">
            <v>12.029999999999797</v>
          </cell>
          <cell r="B984">
            <v>9.9270833333331213E-2</v>
          </cell>
        </row>
        <row r="985">
          <cell r="A985">
            <v>12.039999999999797</v>
          </cell>
          <cell r="B985">
            <v>9.9374999999997882E-2</v>
          </cell>
        </row>
        <row r="986">
          <cell r="A986">
            <v>12.049999999999796</v>
          </cell>
          <cell r="B986">
            <v>9.9479166666664551E-2</v>
          </cell>
        </row>
        <row r="987">
          <cell r="A987">
            <v>12.059999999999796</v>
          </cell>
          <cell r="B987">
            <v>9.9583333333331206E-2</v>
          </cell>
        </row>
        <row r="988">
          <cell r="A988">
            <v>12.069999999999796</v>
          </cell>
          <cell r="B988">
            <v>9.9687499999997875E-2</v>
          </cell>
        </row>
        <row r="989">
          <cell r="A989">
            <v>12.079999999999796</v>
          </cell>
          <cell r="B989">
            <v>9.9791666666664544E-2</v>
          </cell>
        </row>
        <row r="990">
          <cell r="A990">
            <v>12.089999999999796</v>
          </cell>
          <cell r="B990">
            <v>9.9895833333331199E-2</v>
          </cell>
        </row>
        <row r="991">
          <cell r="A991">
            <v>12.099999999999795</v>
          </cell>
          <cell r="B991">
            <v>9.9999999999997868E-2</v>
          </cell>
        </row>
        <row r="992">
          <cell r="A992">
            <v>12.109999999999795</v>
          </cell>
          <cell r="B992">
            <v>0.10010416666666454</v>
          </cell>
        </row>
        <row r="993">
          <cell r="A993">
            <v>12.119999999999795</v>
          </cell>
          <cell r="B993">
            <v>0.10020833333333119</v>
          </cell>
        </row>
        <row r="994">
          <cell r="A994">
            <v>12.129999999999795</v>
          </cell>
          <cell r="B994">
            <v>0.10031249999999786</v>
          </cell>
        </row>
        <row r="995">
          <cell r="A995">
            <v>12.139999999999795</v>
          </cell>
          <cell r="B995">
            <v>0.10041666666666453</v>
          </cell>
        </row>
        <row r="996">
          <cell r="A996">
            <v>12.149999999999794</v>
          </cell>
          <cell r="B996">
            <v>0.10052083333333119</v>
          </cell>
        </row>
        <row r="997">
          <cell r="A997">
            <v>12.159999999999794</v>
          </cell>
          <cell r="B997">
            <v>0.10062499999999786</v>
          </cell>
        </row>
        <row r="998">
          <cell r="A998">
            <v>12.169999999999794</v>
          </cell>
          <cell r="B998">
            <v>0.10072916666666452</v>
          </cell>
        </row>
        <row r="999">
          <cell r="A999">
            <v>12.179999999999794</v>
          </cell>
          <cell r="B999">
            <v>0.10083333333333118</v>
          </cell>
        </row>
        <row r="1000">
          <cell r="A1000">
            <v>12.189999999999793</v>
          </cell>
          <cell r="B1000">
            <v>0.10093749999999785</v>
          </cell>
        </row>
        <row r="1001">
          <cell r="A1001">
            <v>12.199999999999793</v>
          </cell>
          <cell r="B1001">
            <v>0.10104166666666452</v>
          </cell>
        </row>
        <row r="1002">
          <cell r="A1002">
            <v>12.209999999999793</v>
          </cell>
          <cell r="B1002">
            <v>0.10114583333333117</v>
          </cell>
        </row>
        <row r="1003">
          <cell r="A1003">
            <v>12.219999999999793</v>
          </cell>
          <cell r="B1003">
            <v>0.10124999999999784</v>
          </cell>
        </row>
        <row r="1004">
          <cell r="A1004">
            <v>12.229999999999793</v>
          </cell>
          <cell r="B1004">
            <v>0.10135416666666451</v>
          </cell>
        </row>
        <row r="1005">
          <cell r="A1005">
            <v>12.239999999999792</v>
          </cell>
          <cell r="B1005">
            <v>0.10145833333333117</v>
          </cell>
        </row>
        <row r="1006">
          <cell r="A1006">
            <v>12.249999999999792</v>
          </cell>
          <cell r="B1006">
            <v>0.10156249999999784</v>
          </cell>
        </row>
        <row r="1007">
          <cell r="A1007">
            <v>12.259999999999792</v>
          </cell>
          <cell r="B1007">
            <v>0.1016666666666645</v>
          </cell>
        </row>
        <row r="1008">
          <cell r="A1008">
            <v>12.269999999999792</v>
          </cell>
          <cell r="B1008">
            <v>0.10177083333333116</v>
          </cell>
        </row>
        <row r="1009">
          <cell r="A1009">
            <v>12.279999999999792</v>
          </cell>
          <cell r="B1009">
            <v>0.10187499999999783</v>
          </cell>
        </row>
        <row r="1010">
          <cell r="A1010">
            <v>12.289999999999791</v>
          </cell>
          <cell r="B1010">
            <v>0.1019791666666645</v>
          </cell>
        </row>
        <row r="1011">
          <cell r="A1011">
            <v>12.299999999999791</v>
          </cell>
          <cell r="B1011">
            <v>0.10208333333333115</v>
          </cell>
        </row>
        <row r="1012">
          <cell r="A1012">
            <v>12.309999999999791</v>
          </cell>
          <cell r="B1012">
            <v>0.10218749999999782</v>
          </cell>
        </row>
        <row r="1013">
          <cell r="A1013">
            <v>12.319999999999791</v>
          </cell>
          <cell r="B1013">
            <v>0.10229166666666449</v>
          </cell>
        </row>
        <row r="1014">
          <cell r="A1014">
            <v>12.32999999999979</v>
          </cell>
          <cell r="B1014">
            <v>0.10239583333333115</v>
          </cell>
        </row>
        <row r="1015">
          <cell r="A1015">
            <v>12.33999999999979</v>
          </cell>
          <cell r="B1015">
            <v>0.10249999999999782</v>
          </cell>
        </row>
        <row r="1016">
          <cell r="A1016">
            <v>12.34999999999979</v>
          </cell>
          <cell r="B1016">
            <v>0.10260416666666448</v>
          </cell>
        </row>
        <row r="1017">
          <cell r="A1017">
            <v>12.35999999999979</v>
          </cell>
          <cell r="B1017">
            <v>0.10270833333333114</v>
          </cell>
        </row>
        <row r="1018">
          <cell r="A1018">
            <v>12.36999999999979</v>
          </cell>
          <cell r="B1018">
            <v>0.10281249999999781</v>
          </cell>
        </row>
        <row r="1019">
          <cell r="A1019">
            <v>12.379999999999789</v>
          </cell>
          <cell r="B1019">
            <v>0.10291666666666448</v>
          </cell>
        </row>
        <row r="1020">
          <cell r="A1020">
            <v>12.389999999999789</v>
          </cell>
          <cell r="B1020">
            <v>0.10302083333333113</v>
          </cell>
        </row>
        <row r="1021">
          <cell r="A1021">
            <v>12.399999999999789</v>
          </cell>
          <cell r="B1021">
            <v>0.1031249999999978</v>
          </cell>
        </row>
        <row r="1022">
          <cell r="A1022">
            <v>12.409999999999789</v>
          </cell>
          <cell r="B1022">
            <v>0.10322916666666447</v>
          </cell>
        </row>
        <row r="1023">
          <cell r="A1023">
            <v>12.419999999999789</v>
          </cell>
          <cell r="B1023">
            <v>0.10333333333333113</v>
          </cell>
        </row>
        <row r="1024">
          <cell r="A1024">
            <v>12.429999999999788</v>
          </cell>
          <cell r="B1024">
            <v>0.1034374999999978</v>
          </cell>
        </row>
        <row r="1025">
          <cell r="A1025">
            <v>12.439999999999788</v>
          </cell>
          <cell r="B1025">
            <v>0.10354166666666446</v>
          </cell>
        </row>
        <row r="1026">
          <cell r="A1026">
            <v>12.449999999999788</v>
          </cell>
          <cell r="B1026">
            <v>0.10364583333333112</v>
          </cell>
        </row>
        <row r="1027">
          <cell r="A1027">
            <v>12.459999999999788</v>
          </cell>
          <cell r="B1027">
            <v>0.10374999999999779</v>
          </cell>
        </row>
        <row r="1028">
          <cell r="A1028">
            <v>12.469999999999787</v>
          </cell>
          <cell r="B1028">
            <v>0.10385416666666446</v>
          </cell>
        </row>
        <row r="1029">
          <cell r="A1029">
            <v>12.479999999999787</v>
          </cell>
          <cell r="B1029">
            <v>0.10395833333333111</v>
          </cell>
        </row>
        <row r="1030">
          <cell r="A1030">
            <v>12.489999999999787</v>
          </cell>
          <cell r="B1030">
            <v>0.10406249999999778</v>
          </cell>
        </row>
        <row r="1031">
          <cell r="A1031">
            <v>12.499999999999787</v>
          </cell>
          <cell r="B1031">
            <v>0.10416666666666445</v>
          </cell>
        </row>
        <row r="1032">
          <cell r="A1032">
            <v>12.509999999999787</v>
          </cell>
          <cell r="B1032">
            <v>0.10427083333333111</v>
          </cell>
        </row>
        <row r="1033">
          <cell r="A1033">
            <v>12.519999999999786</v>
          </cell>
          <cell r="B1033">
            <v>0.10437499999999778</v>
          </cell>
        </row>
        <row r="1034">
          <cell r="A1034">
            <v>12.529999999999786</v>
          </cell>
          <cell r="B1034">
            <v>0.10447916666666444</v>
          </cell>
        </row>
        <row r="1035">
          <cell r="A1035">
            <v>12.539999999999786</v>
          </cell>
          <cell r="B1035">
            <v>0.1045833333333311</v>
          </cell>
        </row>
        <row r="1036">
          <cell r="A1036">
            <v>12.549999999999786</v>
          </cell>
          <cell r="B1036">
            <v>0.10468749999999777</v>
          </cell>
        </row>
        <row r="1037">
          <cell r="A1037">
            <v>12.559999999999786</v>
          </cell>
          <cell r="B1037">
            <v>0.10479166666666444</v>
          </cell>
        </row>
        <row r="1038">
          <cell r="A1038">
            <v>12.569999999999785</v>
          </cell>
          <cell r="B1038">
            <v>0.10489583333333109</v>
          </cell>
        </row>
        <row r="1039">
          <cell r="A1039">
            <v>12.579999999999785</v>
          </cell>
          <cell r="B1039">
            <v>0.10499999999999776</v>
          </cell>
        </row>
        <row r="1040">
          <cell r="A1040">
            <v>12.589999999999785</v>
          </cell>
          <cell r="B1040">
            <v>0.10510416666666443</v>
          </cell>
        </row>
        <row r="1041">
          <cell r="A1041">
            <v>12.599999999999785</v>
          </cell>
          <cell r="B1041">
            <v>0.10520833333333109</v>
          </cell>
        </row>
        <row r="1042">
          <cell r="A1042">
            <v>12.609999999999784</v>
          </cell>
          <cell r="B1042">
            <v>0.10531249999999776</v>
          </cell>
        </row>
        <row r="1043">
          <cell r="A1043">
            <v>12.619999999999784</v>
          </cell>
          <cell r="B1043">
            <v>0.10541666666666442</v>
          </cell>
        </row>
        <row r="1044">
          <cell r="A1044">
            <v>12.629999999999784</v>
          </cell>
          <cell r="B1044">
            <v>0.10552083333333108</v>
          </cell>
        </row>
        <row r="1045">
          <cell r="A1045">
            <v>12.639999999999784</v>
          </cell>
          <cell r="B1045">
            <v>0.10562499999999775</v>
          </cell>
        </row>
        <row r="1046">
          <cell r="A1046">
            <v>12.649999999999784</v>
          </cell>
          <cell r="B1046">
            <v>0.10572916666666442</v>
          </cell>
        </row>
        <row r="1047">
          <cell r="A1047">
            <v>12.659999999999783</v>
          </cell>
          <cell r="B1047">
            <v>0.10583333333333107</v>
          </cell>
        </row>
        <row r="1048">
          <cell r="A1048">
            <v>12.669999999999783</v>
          </cell>
          <cell r="B1048">
            <v>0.10593749999999774</v>
          </cell>
        </row>
        <row r="1049">
          <cell r="A1049">
            <v>12.679999999999783</v>
          </cell>
          <cell r="B1049">
            <v>0.10604166666666441</v>
          </cell>
        </row>
        <row r="1050">
          <cell r="A1050">
            <v>12.689999999999783</v>
          </cell>
          <cell r="B1050">
            <v>0.10614583333333107</v>
          </cell>
        </row>
        <row r="1051">
          <cell r="A1051">
            <v>12.699999999999783</v>
          </cell>
          <cell r="B1051">
            <v>0.10624999999999774</v>
          </cell>
        </row>
        <row r="1052">
          <cell r="A1052">
            <v>12.709999999999782</v>
          </cell>
          <cell r="B1052">
            <v>0.1063541666666644</v>
          </cell>
        </row>
        <row r="1053">
          <cell r="A1053">
            <v>12.719999999999782</v>
          </cell>
          <cell r="B1053">
            <v>0.10645833333333106</v>
          </cell>
        </row>
        <row r="1054">
          <cell r="A1054">
            <v>12.729999999999782</v>
          </cell>
          <cell r="B1054">
            <v>0.10656249999999773</v>
          </cell>
        </row>
        <row r="1055">
          <cell r="A1055">
            <v>12.739999999999782</v>
          </cell>
          <cell r="B1055">
            <v>0.1066666666666644</v>
          </cell>
        </row>
        <row r="1056">
          <cell r="A1056">
            <v>12.749999999999782</v>
          </cell>
          <cell r="B1056">
            <v>0.10677083333333105</v>
          </cell>
        </row>
        <row r="1057">
          <cell r="A1057">
            <v>12.759999999999781</v>
          </cell>
          <cell r="B1057">
            <v>0.10687499999999772</v>
          </cell>
        </row>
        <row r="1058">
          <cell r="A1058">
            <v>12.769999999999781</v>
          </cell>
          <cell r="B1058">
            <v>0.10697916666666439</v>
          </cell>
        </row>
        <row r="1059">
          <cell r="A1059">
            <v>12.779999999999781</v>
          </cell>
          <cell r="B1059">
            <v>0.10708333333333105</v>
          </cell>
        </row>
        <row r="1060">
          <cell r="A1060">
            <v>12.789999999999781</v>
          </cell>
          <cell r="B1060">
            <v>0.10718749999999772</v>
          </cell>
        </row>
        <row r="1061">
          <cell r="A1061">
            <v>12.79999999999978</v>
          </cell>
          <cell r="B1061">
            <v>0.10729166666666438</v>
          </cell>
        </row>
        <row r="1062">
          <cell r="A1062">
            <v>12.80999999999978</v>
          </cell>
          <cell r="B1062">
            <v>0.10739583333333104</v>
          </cell>
        </row>
        <row r="1063">
          <cell r="A1063">
            <v>12.81999999999978</v>
          </cell>
          <cell r="B1063">
            <v>0.10749999999999771</v>
          </cell>
        </row>
        <row r="1064">
          <cell r="A1064">
            <v>12.82999999999978</v>
          </cell>
          <cell r="B1064">
            <v>0.10760416666666438</v>
          </cell>
        </row>
        <row r="1065">
          <cell r="A1065">
            <v>12.83999999999978</v>
          </cell>
          <cell r="B1065">
            <v>0.10770833333333103</v>
          </cell>
        </row>
        <row r="1066">
          <cell r="A1066">
            <v>12.849999999999779</v>
          </cell>
          <cell r="B1066">
            <v>0.1078124999999977</v>
          </cell>
        </row>
        <row r="1067">
          <cell r="A1067">
            <v>12.859999999999779</v>
          </cell>
          <cell r="B1067">
            <v>0.10791666666666437</v>
          </cell>
        </row>
        <row r="1068">
          <cell r="A1068">
            <v>12.869999999999779</v>
          </cell>
          <cell r="B1068">
            <v>0.10802083333333103</v>
          </cell>
        </row>
        <row r="1069">
          <cell r="A1069">
            <v>12.879999999999779</v>
          </cell>
          <cell r="B1069">
            <v>0.1081249999999977</v>
          </cell>
        </row>
        <row r="1070">
          <cell r="A1070">
            <v>12.889999999999779</v>
          </cell>
          <cell r="B1070">
            <v>0.10822916666666436</v>
          </cell>
        </row>
        <row r="1071">
          <cell r="A1071">
            <v>12.899999999999778</v>
          </cell>
          <cell r="B1071">
            <v>0.10833333333333102</v>
          </cell>
        </row>
        <row r="1072">
          <cell r="A1072">
            <v>12.909999999999778</v>
          </cell>
          <cell r="B1072">
            <v>0.10843749999999769</v>
          </cell>
        </row>
        <row r="1073">
          <cell r="A1073">
            <v>12.919999999999778</v>
          </cell>
          <cell r="B1073">
            <v>0.10854166666666436</v>
          </cell>
        </row>
        <row r="1074">
          <cell r="A1074">
            <v>12.929999999999778</v>
          </cell>
          <cell r="B1074">
            <v>0.10864583333333101</v>
          </cell>
        </row>
        <row r="1075">
          <cell r="A1075">
            <v>12.939999999999777</v>
          </cell>
          <cell r="B1075">
            <v>0.10874999999999768</v>
          </cell>
        </row>
        <row r="1076">
          <cell r="A1076">
            <v>12.949999999999777</v>
          </cell>
          <cell r="B1076">
            <v>0.10885416666666435</v>
          </cell>
        </row>
        <row r="1077">
          <cell r="A1077">
            <v>12.959999999999777</v>
          </cell>
          <cell r="B1077">
            <v>0.10895833333333101</v>
          </cell>
        </row>
        <row r="1078">
          <cell r="A1078">
            <v>12.969999999999777</v>
          </cell>
          <cell r="B1078">
            <v>0.10906249999999768</v>
          </cell>
        </row>
        <row r="1079">
          <cell r="A1079">
            <v>12.979999999999777</v>
          </cell>
          <cell r="B1079">
            <v>0.10916666666666434</v>
          </cell>
        </row>
        <row r="1080">
          <cell r="A1080">
            <v>12.989999999999776</v>
          </cell>
          <cell r="B1080">
            <v>0.109270833333331</v>
          </cell>
        </row>
        <row r="1081">
          <cell r="A1081">
            <v>12.999999999999776</v>
          </cell>
          <cell r="B1081">
            <v>0.10937499999999767</v>
          </cell>
        </row>
        <row r="1082">
          <cell r="A1082">
            <v>13.009999999999776</v>
          </cell>
          <cell r="B1082">
            <v>0.10947916666666434</v>
          </cell>
        </row>
        <row r="1083">
          <cell r="A1083">
            <v>13.019999999999776</v>
          </cell>
          <cell r="B1083">
            <v>0.10958333333333099</v>
          </cell>
        </row>
        <row r="1084">
          <cell r="A1084">
            <v>13.029999999999776</v>
          </cell>
          <cell r="B1084">
            <v>0.10968749999999766</v>
          </cell>
        </row>
        <row r="1085">
          <cell r="A1085">
            <v>13.039999999999775</v>
          </cell>
          <cell r="B1085">
            <v>0.10979166666666433</v>
          </cell>
        </row>
        <row r="1086">
          <cell r="A1086">
            <v>13.049999999999775</v>
          </cell>
          <cell r="B1086">
            <v>0.10989583333333099</v>
          </cell>
        </row>
        <row r="1087">
          <cell r="A1087">
            <v>13.059999999999775</v>
          </cell>
          <cell r="B1087">
            <v>0.10999999999999766</v>
          </cell>
        </row>
        <row r="1088">
          <cell r="A1088">
            <v>13.069999999999775</v>
          </cell>
          <cell r="B1088">
            <v>0.11010416666666432</v>
          </cell>
        </row>
        <row r="1089">
          <cell r="A1089">
            <v>13.079999999999774</v>
          </cell>
          <cell r="B1089">
            <v>0.11020833333333098</v>
          </cell>
        </row>
        <row r="1090">
          <cell r="A1090">
            <v>13.089999999999774</v>
          </cell>
          <cell r="B1090">
            <v>0.11031249999999765</v>
          </cell>
        </row>
        <row r="1091">
          <cell r="A1091">
            <v>13.099999999999774</v>
          </cell>
          <cell r="B1091">
            <v>0.11041666666666432</v>
          </cell>
        </row>
        <row r="1092">
          <cell r="A1092">
            <v>13.109999999999774</v>
          </cell>
          <cell r="B1092">
            <v>0.11052083333333097</v>
          </cell>
        </row>
        <row r="1093">
          <cell r="A1093">
            <v>13.119999999999774</v>
          </cell>
          <cell r="B1093">
            <v>0.11062499999999764</v>
          </cell>
        </row>
        <row r="1094">
          <cell r="A1094">
            <v>13.129999999999773</v>
          </cell>
          <cell r="B1094">
            <v>0.11072916666666431</v>
          </cell>
        </row>
        <row r="1095">
          <cell r="A1095">
            <v>13.139999999999773</v>
          </cell>
          <cell r="B1095">
            <v>0.11083333333333097</v>
          </cell>
        </row>
        <row r="1096">
          <cell r="A1096">
            <v>13.149999999999773</v>
          </cell>
          <cell r="B1096">
            <v>0.11093749999999764</v>
          </cell>
        </row>
        <row r="1097">
          <cell r="A1097">
            <v>13.159999999999773</v>
          </cell>
          <cell r="B1097">
            <v>0.1110416666666643</v>
          </cell>
        </row>
        <row r="1098">
          <cell r="A1098">
            <v>13.169999999999773</v>
          </cell>
          <cell r="B1098">
            <v>0.11114583333333096</v>
          </cell>
        </row>
        <row r="1099">
          <cell r="A1099">
            <v>13.179999999999772</v>
          </cell>
          <cell r="B1099">
            <v>0.11124999999999763</v>
          </cell>
        </row>
        <row r="1100">
          <cell r="A1100">
            <v>13.189999999999772</v>
          </cell>
          <cell r="B1100">
            <v>0.1113541666666643</v>
          </cell>
        </row>
        <row r="1101">
          <cell r="A1101">
            <v>13.199999999999772</v>
          </cell>
          <cell r="B1101">
            <v>0.11145833333333095</v>
          </cell>
        </row>
        <row r="1102">
          <cell r="A1102">
            <v>13.209999999999772</v>
          </cell>
          <cell r="B1102">
            <v>0.11156249999999762</v>
          </cell>
        </row>
        <row r="1103">
          <cell r="A1103">
            <v>13.219999999999771</v>
          </cell>
          <cell r="B1103">
            <v>0.11166666666666429</v>
          </cell>
        </row>
        <row r="1104">
          <cell r="A1104">
            <v>13.229999999999771</v>
          </cell>
          <cell r="B1104">
            <v>0.11177083333333095</v>
          </cell>
        </row>
        <row r="1105">
          <cell r="A1105">
            <v>13.239999999999771</v>
          </cell>
          <cell r="B1105">
            <v>0.11187499999999762</v>
          </cell>
        </row>
        <row r="1106">
          <cell r="A1106">
            <v>13.249999999999771</v>
          </cell>
          <cell r="B1106">
            <v>0.11197916666666428</v>
          </cell>
        </row>
        <row r="1107">
          <cell r="A1107">
            <v>13.259999999999771</v>
          </cell>
          <cell r="B1107">
            <v>0.11208333333333094</v>
          </cell>
        </row>
        <row r="1108">
          <cell r="A1108">
            <v>13.26999999999977</v>
          </cell>
          <cell r="B1108">
            <v>0.11218749999999761</v>
          </cell>
        </row>
        <row r="1109">
          <cell r="A1109">
            <v>13.27999999999977</v>
          </cell>
          <cell r="B1109">
            <v>0.11229166666666428</v>
          </cell>
        </row>
        <row r="1110">
          <cell r="A1110">
            <v>13.28999999999977</v>
          </cell>
          <cell r="B1110">
            <v>0.11239583333333093</v>
          </cell>
        </row>
        <row r="1111">
          <cell r="A1111">
            <v>13.29999999999977</v>
          </cell>
          <cell r="B1111">
            <v>0.1124999999999976</v>
          </cell>
        </row>
        <row r="1112">
          <cell r="A1112">
            <v>13.30999999999977</v>
          </cell>
          <cell r="B1112">
            <v>0.11260416666666427</v>
          </cell>
        </row>
        <row r="1113">
          <cell r="A1113">
            <v>13.319999999999769</v>
          </cell>
          <cell r="B1113">
            <v>0.11270833333333093</v>
          </cell>
        </row>
        <row r="1114">
          <cell r="A1114">
            <v>13.329999999999769</v>
          </cell>
          <cell r="B1114">
            <v>0.1128124999999976</v>
          </cell>
        </row>
        <row r="1115">
          <cell r="A1115">
            <v>13.339999999999769</v>
          </cell>
          <cell r="B1115">
            <v>0.11291666666666426</v>
          </cell>
        </row>
        <row r="1116">
          <cell r="A1116">
            <v>13.349999999999769</v>
          </cell>
          <cell r="B1116">
            <v>0.11302083333333092</v>
          </cell>
        </row>
        <row r="1117">
          <cell r="A1117">
            <v>13.359999999999769</v>
          </cell>
          <cell r="B1117">
            <v>0.11312499999999759</v>
          </cell>
        </row>
        <row r="1118">
          <cell r="A1118">
            <v>13.369999999999768</v>
          </cell>
          <cell r="B1118">
            <v>0.11322916666666426</v>
          </cell>
        </row>
        <row r="1119">
          <cell r="A1119">
            <v>13.379999999999768</v>
          </cell>
          <cell r="B1119">
            <v>0.11333333333333091</v>
          </cell>
        </row>
        <row r="1120">
          <cell r="A1120">
            <v>13.389999999999768</v>
          </cell>
          <cell r="B1120">
            <v>0.11343749999999758</v>
          </cell>
        </row>
        <row r="1121">
          <cell r="A1121">
            <v>13.399999999999768</v>
          </cell>
          <cell r="B1121">
            <v>0.11354166666666425</v>
          </cell>
        </row>
        <row r="1122">
          <cell r="A1122">
            <v>13.409999999999767</v>
          </cell>
          <cell r="B1122">
            <v>0.11364583333333091</v>
          </cell>
        </row>
        <row r="1123">
          <cell r="A1123">
            <v>13.419999999999767</v>
          </cell>
          <cell r="B1123">
            <v>0.11374999999999758</v>
          </cell>
        </row>
        <row r="1124">
          <cell r="A1124">
            <v>13.429999999999767</v>
          </cell>
          <cell r="B1124">
            <v>0.11385416666666424</v>
          </cell>
        </row>
        <row r="1125">
          <cell r="A1125">
            <v>13.439999999999767</v>
          </cell>
          <cell r="B1125">
            <v>0.1139583333333309</v>
          </cell>
        </row>
        <row r="1126">
          <cell r="A1126">
            <v>13.449999999999767</v>
          </cell>
          <cell r="B1126">
            <v>0.11406249999999757</v>
          </cell>
        </row>
        <row r="1127">
          <cell r="A1127">
            <v>13.459999999999766</v>
          </cell>
          <cell r="B1127">
            <v>0.11416666666666424</v>
          </cell>
        </row>
        <row r="1128">
          <cell r="A1128">
            <v>13.469999999999766</v>
          </cell>
          <cell r="B1128">
            <v>0.11427083333333089</v>
          </cell>
        </row>
        <row r="1129">
          <cell r="A1129">
            <v>13.479999999999766</v>
          </cell>
          <cell r="B1129">
            <v>0.11437499999999756</v>
          </cell>
        </row>
        <row r="1130">
          <cell r="A1130">
            <v>13.489999999999766</v>
          </cell>
          <cell r="B1130">
            <v>0.11447916666666423</v>
          </cell>
        </row>
        <row r="1131">
          <cell r="A1131">
            <v>13.499999999999766</v>
          </cell>
          <cell r="B1131">
            <v>0.11458333333333089</v>
          </cell>
        </row>
        <row r="1132">
          <cell r="A1132">
            <v>13.509999999999765</v>
          </cell>
          <cell r="B1132">
            <v>0.11468749999999756</v>
          </cell>
        </row>
        <row r="1133">
          <cell r="A1133">
            <v>13.519999999999765</v>
          </cell>
          <cell r="B1133">
            <v>0.11479166666666422</v>
          </cell>
        </row>
        <row r="1134">
          <cell r="A1134">
            <v>13.529999999999765</v>
          </cell>
          <cell r="B1134">
            <v>0.11489583333333088</v>
          </cell>
        </row>
        <row r="1135">
          <cell r="A1135">
            <v>13.539999999999765</v>
          </cell>
          <cell r="B1135">
            <v>0.11499999999999755</v>
          </cell>
        </row>
        <row r="1136">
          <cell r="A1136">
            <v>13.549999999999764</v>
          </cell>
          <cell r="B1136">
            <v>0.11510416666666422</v>
          </cell>
        </row>
        <row r="1137">
          <cell r="A1137">
            <v>13.559999999999764</v>
          </cell>
          <cell r="B1137">
            <v>0.11520833333333087</v>
          </cell>
        </row>
        <row r="1138">
          <cell r="A1138">
            <v>13.569999999999764</v>
          </cell>
          <cell r="B1138">
            <v>0.11531249999999754</v>
          </cell>
        </row>
        <row r="1139">
          <cell r="A1139">
            <v>13.579999999999764</v>
          </cell>
          <cell r="B1139">
            <v>0.11541666666666421</v>
          </cell>
        </row>
        <row r="1140">
          <cell r="A1140">
            <v>13.589999999999764</v>
          </cell>
          <cell r="B1140">
            <v>0.11552083333333087</v>
          </cell>
        </row>
        <row r="1141">
          <cell r="A1141">
            <v>13.599999999999763</v>
          </cell>
          <cell r="B1141">
            <v>0.11562499999999754</v>
          </cell>
        </row>
        <row r="1142">
          <cell r="A1142">
            <v>13.609999999999763</v>
          </cell>
          <cell r="B1142">
            <v>0.1157291666666642</v>
          </cell>
        </row>
        <row r="1143">
          <cell r="A1143">
            <v>13.619999999999763</v>
          </cell>
          <cell r="B1143">
            <v>0.11583333333333086</v>
          </cell>
        </row>
        <row r="1144">
          <cell r="A1144">
            <v>13.629999999999763</v>
          </cell>
          <cell r="B1144">
            <v>0.11593749999999753</v>
          </cell>
        </row>
        <row r="1145">
          <cell r="A1145">
            <v>13.639999999999763</v>
          </cell>
          <cell r="B1145">
            <v>0.1160416666666642</v>
          </cell>
        </row>
        <row r="1146">
          <cell r="A1146">
            <v>13.649999999999762</v>
          </cell>
          <cell r="B1146">
            <v>0.11614583333333085</v>
          </cell>
        </row>
        <row r="1147">
          <cell r="A1147">
            <v>13.659999999999762</v>
          </cell>
          <cell r="B1147">
            <v>0.11624999999999752</v>
          </cell>
        </row>
        <row r="1148">
          <cell r="A1148">
            <v>13.669999999999762</v>
          </cell>
          <cell r="B1148">
            <v>0.11635416666666419</v>
          </cell>
        </row>
        <row r="1149">
          <cell r="A1149">
            <v>13.679999999999762</v>
          </cell>
          <cell r="B1149">
            <v>0.11645833333333085</v>
          </cell>
        </row>
        <row r="1150">
          <cell r="A1150">
            <v>13.689999999999761</v>
          </cell>
          <cell r="B1150">
            <v>0.11656249999999752</v>
          </cell>
        </row>
        <row r="1151">
          <cell r="A1151">
            <v>13.699999999999761</v>
          </cell>
          <cell r="B1151">
            <v>0.11666666666666418</v>
          </cell>
        </row>
        <row r="1152">
          <cell r="A1152">
            <v>13.709999999999761</v>
          </cell>
          <cell r="B1152">
            <v>0.11677083333333084</v>
          </cell>
        </row>
        <row r="1153">
          <cell r="A1153">
            <v>13.719999999999761</v>
          </cell>
          <cell r="B1153">
            <v>0.11687499999999751</v>
          </cell>
        </row>
        <row r="1154">
          <cell r="A1154">
            <v>13.729999999999761</v>
          </cell>
          <cell r="B1154">
            <v>0.11697916666666418</v>
          </cell>
        </row>
        <row r="1155">
          <cell r="A1155">
            <v>13.73999999999976</v>
          </cell>
          <cell r="B1155">
            <v>0.11708333333333083</v>
          </cell>
        </row>
        <row r="1156">
          <cell r="A1156">
            <v>13.74999999999976</v>
          </cell>
          <cell r="B1156">
            <v>0.1171874999999975</v>
          </cell>
        </row>
        <row r="1157">
          <cell r="A1157">
            <v>13.75999999999976</v>
          </cell>
          <cell r="B1157">
            <v>0.11729166666666417</v>
          </cell>
        </row>
        <row r="1158">
          <cell r="A1158">
            <v>13.76999999999976</v>
          </cell>
          <cell r="B1158">
            <v>0.11739583333333083</v>
          </cell>
        </row>
        <row r="1159">
          <cell r="A1159">
            <v>13.77999999999976</v>
          </cell>
          <cell r="B1159">
            <v>0.1174999999999975</v>
          </cell>
        </row>
        <row r="1160">
          <cell r="A1160">
            <v>13.789999999999759</v>
          </cell>
          <cell r="B1160">
            <v>0.11760416666666416</v>
          </cell>
        </row>
        <row r="1161">
          <cell r="A1161">
            <v>13.799999999999759</v>
          </cell>
          <cell r="B1161">
            <v>0.11770833333333082</v>
          </cell>
        </row>
        <row r="1162">
          <cell r="A1162">
            <v>13.809999999999759</v>
          </cell>
          <cell r="B1162">
            <v>0.11781249999999749</v>
          </cell>
        </row>
        <row r="1163">
          <cell r="A1163">
            <v>13.819999999999759</v>
          </cell>
          <cell r="B1163">
            <v>0.11791666666666416</v>
          </cell>
        </row>
        <row r="1164">
          <cell r="A1164">
            <v>13.829999999999758</v>
          </cell>
          <cell r="B1164">
            <v>0.11802083333333081</v>
          </cell>
        </row>
        <row r="1165">
          <cell r="A1165">
            <v>13.839999999999758</v>
          </cell>
          <cell r="B1165">
            <v>0.11812499999999748</v>
          </cell>
        </row>
        <row r="1166">
          <cell r="A1166">
            <v>13.849999999999758</v>
          </cell>
          <cell r="B1166">
            <v>0.11822916666666415</v>
          </cell>
        </row>
        <row r="1167">
          <cell r="A1167">
            <v>13.859999999999758</v>
          </cell>
          <cell r="B1167">
            <v>0.11833333333333081</v>
          </cell>
        </row>
        <row r="1168">
          <cell r="A1168">
            <v>13.869999999999758</v>
          </cell>
          <cell r="B1168">
            <v>0.11843749999999748</v>
          </cell>
        </row>
        <row r="1169">
          <cell r="A1169">
            <v>13.879999999999757</v>
          </cell>
          <cell r="B1169">
            <v>0.11854166666666414</v>
          </cell>
        </row>
        <row r="1170">
          <cell r="A1170">
            <v>13.889999999999757</v>
          </cell>
          <cell r="B1170">
            <v>0.1186458333333308</v>
          </cell>
        </row>
        <row r="1171">
          <cell r="A1171">
            <v>13.899999999999757</v>
          </cell>
          <cell r="B1171">
            <v>0.11874999999999747</v>
          </cell>
        </row>
        <row r="1172">
          <cell r="A1172">
            <v>13.909999999999757</v>
          </cell>
          <cell r="B1172">
            <v>0.11885416666666414</v>
          </cell>
        </row>
        <row r="1173">
          <cell r="A1173">
            <v>13.919999999999757</v>
          </cell>
          <cell r="B1173">
            <v>0.11895833333333079</v>
          </cell>
        </row>
        <row r="1174">
          <cell r="A1174">
            <v>13.929999999999756</v>
          </cell>
          <cell r="B1174">
            <v>0.11906249999999746</v>
          </cell>
        </row>
        <row r="1175">
          <cell r="A1175">
            <v>13.939999999999756</v>
          </cell>
          <cell r="B1175">
            <v>0.11916666666666413</v>
          </cell>
        </row>
        <row r="1176">
          <cell r="A1176">
            <v>13.949999999999756</v>
          </cell>
          <cell r="B1176">
            <v>0.11927083333333079</v>
          </cell>
        </row>
        <row r="1177">
          <cell r="A1177">
            <v>13.959999999999756</v>
          </cell>
          <cell r="B1177">
            <v>0.11937499999999746</v>
          </cell>
        </row>
        <row r="1178">
          <cell r="A1178">
            <v>13.969999999999756</v>
          </cell>
          <cell r="B1178">
            <v>0.11947916666666412</v>
          </cell>
        </row>
        <row r="1179">
          <cell r="A1179">
            <v>13.979999999999755</v>
          </cell>
          <cell r="B1179">
            <v>0.11958333333333078</v>
          </cell>
        </row>
        <row r="1180">
          <cell r="A1180">
            <v>13.989999999999755</v>
          </cell>
          <cell r="B1180">
            <v>0.11968749999999745</v>
          </cell>
        </row>
        <row r="1181">
          <cell r="A1181">
            <v>13.999999999999755</v>
          </cell>
          <cell r="B1181">
            <v>0.11979166666666412</v>
          </cell>
        </row>
        <row r="1182">
          <cell r="A1182">
            <v>14.009999999999755</v>
          </cell>
          <cell r="B1182">
            <v>0.11989583333333077</v>
          </cell>
        </row>
        <row r="1183">
          <cell r="A1183">
            <v>14.019999999999754</v>
          </cell>
          <cell r="B1183">
            <v>0.11999999999999744</v>
          </cell>
        </row>
        <row r="1184">
          <cell r="A1184">
            <v>14.029999999999754</v>
          </cell>
          <cell r="B1184">
            <v>0.12010416666666411</v>
          </cell>
        </row>
        <row r="1185">
          <cell r="A1185">
            <v>14.039999999999754</v>
          </cell>
          <cell r="B1185">
            <v>0.12020833333333077</v>
          </cell>
        </row>
        <row r="1186">
          <cell r="A1186">
            <v>14.049999999999754</v>
          </cell>
          <cell r="B1186">
            <v>0.12031249999999744</v>
          </cell>
        </row>
        <row r="1187">
          <cell r="A1187">
            <v>14.059999999999754</v>
          </cell>
          <cell r="B1187">
            <v>0.1204166666666641</v>
          </cell>
        </row>
        <row r="1188">
          <cell r="A1188">
            <v>14.069999999999753</v>
          </cell>
          <cell r="B1188">
            <v>0.12052083333333076</v>
          </cell>
        </row>
        <row r="1189">
          <cell r="A1189">
            <v>14.079999999999753</v>
          </cell>
          <cell r="B1189">
            <v>0.12062499999999743</v>
          </cell>
        </row>
        <row r="1190">
          <cell r="A1190">
            <v>14.089999999999753</v>
          </cell>
          <cell r="B1190">
            <v>0.1207291666666641</v>
          </cell>
        </row>
        <row r="1191">
          <cell r="A1191">
            <v>14.099999999999753</v>
          </cell>
          <cell r="B1191">
            <v>0.12083333333333075</v>
          </cell>
        </row>
        <row r="1192">
          <cell r="A1192">
            <v>14.109999999999753</v>
          </cell>
          <cell r="B1192">
            <v>0.12093749999999742</v>
          </cell>
        </row>
        <row r="1193">
          <cell r="A1193">
            <v>14.119999999999752</v>
          </cell>
          <cell r="B1193">
            <v>0.12104166666666409</v>
          </cell>
        </row>
        <row r="1194">
          <cell r="A1194">
            <v>14.129999999999752</v>
          </cell>
          <cell r="B1194">
            <v>0.12114583333333075</v>
          </cell>
        </row>
        <row r="1195">
          <cell r="A1195">
            <v>14.139999999999752</v>
          </cell>
          <cell r="B1195">
            <v>0.12124999999999742</v>
          </cell>
        </row>
        <row r="1196">
          <cell r="A1196">
            <v>14.149999999999752</v>
          </cell>
          <cell r="B1196">
            <v>0.12135416666666408</v>
          </cell>
        </row>
        <row r="1197">
          <cell r="A1197">
            <v>14.159999999999751</v>
          </cell>
          <cell r="B1197">
            <v>0.12145833333333074</v>
          </cell>
        </row>
        <row r="1198">
          <cell r="A1198">
            <v>14.169999999999751</v>
          </cell>
          <cell r="B1198">
            <v>0.12156249999999741</v>
          </cell>
        </row>
        <row r="1199">
          <cell r="A1199">
            <v>14.179999999999751</v>
          </cell>
          <cell r="B1199">
            <v>0.12166666666666408</v>
          </cell>
        </row>
        <row r="1200">
          <cell r="A1200">
            <v>14.189999999999751</v>
          </cell>
          <cell r="B1200">
            <v>0.12177083333333073</v>
          </cell>
        </row>
        <row r="1201">
          <cell r="A1201">
            <v>14.199999999999751</v>
          </cell>
          <cell r="B1201">
            <v>0.1218749999999974</v>
          </cell>
        </row>
        <row r="1202">
          <cell r="A1202">
            <v>14.20999999999975</v>
          </cell>
          <cell r="B1202">
            <v>0.12197916666666407</v>
          </cell>
        </row>
        <row r="1203">
          <cell r="A1203">
            <v>14.21999999999975</v>
          </cell>
          <cell r="B1203">
            <v>0.12208333333333073</v>
          </cell>
        </row>
        <row r="1204">
          <cell r="A1204">
            <v>14.22999999999975</v>
          </cell>
          <cell r="B1204">
            <v>0.1221874999999974</v>
          </cell>
        </row>
        <row r="1205">
          <cell r="A1205">
            <v>14.23999999999975</v>
          </cell>
          <cell r="B1205">
            <v>0.12229166666666406</v>
          </cell>
        </row>
        <row r="1206">
          <cell r="A1206">
            <v>14.24999999999975</v>
          </cell>
          <cell r="B1206">
            <v>0.12239583333333072</v>
          </cell>
        </row>
        <row r="1207">
          <cell r="A1207">
            <v>14.259999999999749</v>
          </cell>
          <cell r="B1207">
            <v>0.12249999999999739</v>
          </cell>
        </row>
        <row r="1208">
          <cell r="A1208">
            <v>14.269999999999749</v>
          </cell>
          <cell r="B1208">
            <v>0.12260416666666406</v>
          </cell>
        </row>
        <row r="1209">
          <cell r="A1209">
            <v>14.279999999999749</v>
          </cell>
          <cell r="B1209">
            <v>0.12270833333333071</v>
          </cell>
        </row>
        <row r="1210">
          <cell r="A1210">
            <v>14.289999999999749</v>
          </cell>
          <cell r="B1210">
            <v>0.12281249999999738</v>
          </cell>
        </row>
        <row r="1211">
          <cell r="A1211">
            <v>14.299999999999748</v>
          </cell>
          <cell r="B1211">
            <v>0.12291666666666405</v>
          </cell>
        </row>
        <row r="1212">
          <cell r="A1212">
            <v>14.309999999999748</v>
          </cell>
          <cell r="B1212">
            <v>0.12302083333333071</v>
          </cell>
        </row>
        <row r="1213">
          <cell r="A1213">
            <v>14.319999999999748</v>
          </cell>
          <cell r="B1213">
            <v>0.12312499999999738</v>
          </cell>
        </row>
        <row r="1214">
          <cell r="A1214">
            <v>14.329999999999748</v>
          </cell>
          <cell r="B1214">
            <v>0.12322916666666404</v>
          </cell>
        </row>
        <row r="1215">
          <cell r="A1215">
            <v>14.339999999999748</v>
          </cell>
          <cell r="B1215">
            <v>0.1233333333333307</v>
          </cell>
        </row>
        <row r="1216">
          <cell r="A1216">
            <v>14.349999999999747</v>
          </cell>
          <cell r="B1216">
            <v>0.12343749999999737</v>
          </cell>
        </row>
        <row r="1217">
          <cell r="A1217">
            <v>14.359999999999747</v>
          </cell>
          <cell r="B1217">
            <v>0.12354166666666404</v>
          </cell>
        </row>
        <row r="1218">
          <cell r="A1218">
            <v>14.369999999999747</v>
          </cell>
          <cell r="B1218">
            <v>0.12364583333333069</v>
          </cell>
        </row>
        <row r="1219">
          <cell r="A1219">
            <v>14.379999999999747</v>
          </cell>
          <cell r="B1219">
            <v>0.12374999999999736</v>
          </cell>
        </row>
        <row r="1220">
          <cell r="A1220">
            <v>14.389999999999747</v>
          </cell>
          <cell r="B1220">
            <v>0.12385416666666403</v>
          </cell>
        </row>
        <row r="1221">
          <cell r="A1221">
            <v>14.399999999999746</v>
          </cell>
          <cell r="B1221">
            <v>0.12395833333333069</v>
          </cell>
        </row>
        <row r="1222">
          <cell r="A1222">
            <v>14.409999999999746</v>
          </cell>
          <cell r="B1222">
            <v>0.12406249999999736</v>
          </cell>
        </row>
        <row r="1223">
          <cell r="A1223">
            <v>14.419999999999746</v>
          </cell>
          <cell r="B1223">
            <v>0.12416666666666402</v>
          </cell>
        </row>
        <row r="1224">
          <cell r="A1224">
            <v>14.429999999999746</v>
          </cell>
          <cell r="B1224">
            <v>0.12427083333333068</v>
          </cell>
        </row>
        <row r="1225">
          <cell r="A1225">
            <v>14.439999999999745</v>
          </cell>
          <cell r="B1225">
            <v>0.12437499999999735</v>
          </cell>
        </row>
        <row r="1226">
          <cell r="A1226">
            <v>14.449999999999745</v>
          </cell>
          <cell r="B1226">
            <v>0.12447916666666402</v>
          </cell>
        </row>
        <row r="1227">
          <cell r="A1227">
            <v>14.459999999999745</v>
          </cell>
          <cell r="B1227">
            <v>0.12458333333333067</v>
          </cell>
        </row>
        <row r="1228">
          <cell r="A1228">
            <v>14.469999999999745</v>
          </cell>
          <cell r="B1228">
            <v>0.12468749999999734</v>
          </cell>
        </row>
        <row r="1229">
          <cell r="A1229">
            <v>14.479999999999745</v>
          </cell>
          <cell r="B1229">
            <v>0.12479166666666401</v>
          </cell>
        </row>
        <row r="1230">
          <cell r="A1230">
            <v>14.489999999999744</v>
          </cell>
          <cell r="B1230">
            <v>0.12489583333333067</v>
          </cell>
        </row>
        <row r="1231">
          <cell r="A1231">
            <v>14.499999999999744</v>
          </cell>
          <cell r="B1231">
            <v>0.12499999999999734</v>
          </cell>
        </row>
        <row r="1232">
          <cell r="A1232">
            <v>14.509999999999744</v>
          </cell>
          <cell r="B1232">
            <v>0.12510416666666399</v>
          </cell>
        </row>
        <row r="1233">
          <cell r="A1233">
            <v>14.519999999999744</v>
          </cell>
          <cell r="B1233">
            <v>0.12520833333333067</v>
          </cell>
        </row>
        <row r="1234">
          <cell r="A1234">
            <v>14.529999999999744</v>
          </cell>
          <cell r="B1234">
            <v>0.12531249999999733</v>
          </cell>
        </row>
        <row r="1235">
          <cell r="A1235">
            <v>14.539999999999743</v>
          </cell>
          <cell r="B1235">
            <v>0.12541666666666398</v>
          </cell>
        </row>
        <row r="1236">
          <cell r="A1236">
            <v>14.549999999999743</v>
          </cell>
          <cell r="B1236">
            <v>0.12552083333333067</v>
          </cell>
        </row>
        <row r="1237">
          <cell r="A1237">
            <v>14.559999999999743</v>
          </cell>
          <cell r="B1237">
            <v>0.12562499999999732</v>
          </cell>
        </row>
        <row r="1238">
          <cell r="A1238">
            <v>14.569999999999743</v>
          </cell>
          <cell r="B1238">
            <v>0.12572916666666398</v>
          </cell>
        </row>
        <row r="1239">
          <cell r="A1239">
            <v>14.579999999999742</v>
          </cell>
          <cell r="B1239">
            <v>0.12583333333333066</v>
          </cell>
        </row>
        <row r="1240">
          <cell r="A1240">
            <v>14.589999999999742</v>
          </cell>
          <cell r="B1240">
            <v>0.12593749999999732</v>
          </cell>
        </row>
        <row r="1241">
          <cell r="A1241">
            <v>14.599999999999742</v>
          </cell>
          <cell r="B1241">
            <v>0.12604166666666397</v>
          </cell>
        </row>
        <row r="1242">
          <cell r="A1242">
            <v>14.609999999999742</v>
          </cell>
          <cell r="B1242">
            <v>0.12614583333333065</v>
          </cell>
        </row>
        <row r="1243">
          <cell r="A1243">
            <v>14.619999999999742</v>
          </cell>
          <cell r="B1243">
            <v>0.12624999999999731</v>
          </cell>
        </row>
        <row r="1244">
          <cell r="A1244">
            <v>14.629999999999741</v>
          </cell>
          <cell r="B1244">
            <v>0.12635416666666396</v>
          </cell>
        </row>
        <row r="1245">
          <cell r="A1245">
            <v>14.639999999999741</v>
          </cell>
          <cell r="B1245">
            <v>0.12645833333333065</v>
          </cell>
        </row>
        <row r="1246">
          <cell r="A1246">
            <v>14.649999999999741</v>
          </cell>
          <cell r="B1246">
            <v>0.1265624999999973</v>
          </cell>
        </row>
        <row r="1247">
          <cell r="A1247">
            <v>14.659999999999741</v>
          </cell>
          <cell r="B1247">
            <v>0.12666666666666396</v>
          </cell>
        </row>
        <row r="1248">
          <cell r="A1248">
            <v>14.669999999999741</v>
          </cell>
          <cell r="B1248">
            <v>0.12677083333333064</v>
          </cell>
        </row>
        <row r="1249">
          <cell r="A1249">
            <v>14.67999999999974</v>
          </cell>
          <cell r="B1249">
            <v>0.1268749999999973</v>
          </cell>
        </row>
        <row r="1250">
          <cell r="A1250">
            <v>14.68999999999974</v>
          </cell>
          <cell r="B1250">
            <v>0.12697916666666395</v>
          </cell>
        </row>
        <row r="1251">
          <cell r="A1251">
            <v>14.69999999999974</v>
          </cell>
          <cell r="B1251">
            <v>0.12708333333333063</v>
          </cell>
        </row>
        <row r="1252">
          <cell r="A1252">
            <v>14.70999999999974</v>
          </cell>
          <cell r="B1252">
            <v>0.12718749999999729</v>
          </cell>
        </row>
        <row r="1253">
          <cell r="A1253">
            <v>14.71999999999974</v>
          </cell>
          <cell r="B1253">
            <v>0.12729166666666394</v>
          </cell>
        </row>
        <row r="1254">
          <cell r="A1254">
            <v>14.729999999999739</v>
          </cell>
          <cell r="B1254">
            <v>0.12739583333333063</v>
          </cell>
        </row>
        <row r="1255">
          <cell r="A1255">
            <v>14.739999999999739</v>
          </cell>
          <cell r="B1255">
            <v>0.12749999999999728</v>
          </cell>
        </row>
        <row r="1256">
          <cell r="A1256">
            <v>14.749999999999739</v>
          </cell>
          <cell r="B1256">
            <v>0.12760416666666394</v>
          </cell>
        </row>
        <row r="1257">
          <cell r="A1257">
            <v>14.759999999999739</v>
          </cell>
          <cell r="B1257">
            <v>0.12770833333333062</v>
          </cell>
        </row>
        <row r="1258">
          <cell r="A1258">
            <v>14.769999999999738</v>
          </cell>
          <cell r="B1258">
            <v>0.12781249999999728</v>
          </cell>
        </row>
        <row r="1259">
          <cell r="A1259">
            <v>14.779999999999738</v>
          </cell>
          <cell r="B1259">
            <v>0.12791666666666393</v>
          </cell>
        </row>
        <row r="1260">
          <cell r="A1260">
            <v>14.789999999999738</v>
          </cell>
          <cell r="B1260">
            <v>0.12802083333333061</v>
          </cell>
        </row>
        <row r="1261">
          <cell r="A1261">
            <v>14.799999999999738</v>
          </cell>
          <cell r="B1261">
            <v>0.12812499999999727</v>
          </cell>
        </row>
        <row r="1262">
          <cell r="A1262">
            <v>14.809999999999738</v>
          </cell>
          <cell r="B1262">
            <v>0.12822916666666392</v>
          </cell>
        </row>
        <row r="1263">
          <cell r="A1263">
            <v>14.819999999999737</v>
          </cell>
          <cell r="B1263">
            <v>0.12833333333333061</v>
          </cell>
        </row>
        <row r="1264">
          <cell r="A1264">
            <v>14.829999999999737</v>
          </cell>
          <cell r="B1264">
            <v>0.12843749999999726</v>
          </cell>
        </row>
        <row r="1265">
          <cell r="A1265">
            <v>14.839999999999737</v>
          </cell>
          <cell r="B1265">
            <v>0.12854166666666392</v>
          </cell>
        </row>
        <row r="1266">
          <cell r="A1266">
            <v>14.849999999999737</v>
          </cell>
          <cell r="B1266">
            <v>0.1286458333333306</v>
          </cell>
        </row>
        <row r="1267">
          <cell r="A1267">
            <v>14.859999999999737</v>
          </cell>
          <cell r="B1267">
            <v>0.12874999999999726</v>
          </cell>
        </row>
        <row r="1268">
          <cell r="A1268">
            <v>14.869999999999736</v>
          </cell>
          <cell r="B1268">
            <v>0.12885416666666391</v>
          </cell>
        </row>
        <row r="1269">
          <cell r="A1269">
            <v>14.879999999999736</v>
          </cell>
          <cell r="B1269">
            <v>0.12895833333333059</v>
          </cell>
        </row>
        <row r="1270">
          <cell r="A1270">
            <v>14.889999999999736</v>
          </cell>
          <cell r="B1270">
            <v>0.12906249999999725</v>
          </cell>
        </row>
        <row r="1271">
          <cell r="A1271">
            <v>14.899999999999736</v>
          </cell>
          <cell r="B1271">
            <v>0.1291666666666639</v>
          </cell>
        </row>
        <row r="1272">
          <cell r="A1272">
            <v>14.909999999999735</v>
          </cell>
          <cell r="B1272">
            <v>0.12927083333333059</v>
          </cell>
        </row>
        <row r="1273">
          <cell r="A1273">
            <v>14.919999999999735</v>
          </cell>
          <cell r="B1273">
            <v>0.12937499999999724</v>
          </cell>
        </row>
        <row r="1274">
          <cell r="A1274">
            <v>14.929999999999735</v>
          </cell>
          <cell r="B1274">
            <v>0.1294791666666639</v>
          </cell>
        </row>
        <row r="1275">
          <cell r="A1275">
            <v>14.939999999999735</v>
          </cell>
          <cell r="B1275">
            <v>0.12958333333333058</v>
          </cell>
        </row>
        <row r="1276">
          <cell r="A1276">
            <v>14.949999999999735</v>
          </cell>
          <cell r="B1276">
            <v>0.12968749999999724</v>
          </cell>
        </row>
        <row r="1277">
          <cell r="A1277">
            <v>14.959999999999734</v>
          </cell>
          <cell r="B1277">
            <v>0.12979166666666389</v>
          </cell>
        </row>
        <row r="1278">
          <cell r="A1278">
            <v>14.969999999999734</v>
          </cell>
          <cell r="B1278">
            <v>0.12989583333333057</v>
          </cell>
        </row>
        <row r="1279">
          <cell r="A1279">
            <v>14.979999999999734</v>
          </cell>
          <cell r="B1279">
            <v>0.12999999999999723</v>
          </cell>
        </row>
        <row r="1280">
          <cell r="A1280">
            <v>14.989999999999734</v>
          </cell>
          <cell r="B1280">
            <v>0.13010416666666388</v>
          </cell>
        </row>
        <row r="1281">
          <cell r="A1281">
            <v>14.999999999999734</v>
          </cell>
          <cell r="B1281">
            <v>0.13020833333333057</v>
          </cell>
        </row>
        <row r="1282">
          <cell r="A1282">
            <v>15.009999999999733</v>
          </cell>
          <cell r="B1282">
            <v>0.13031249999999719</v>
          </cell>
        </row>
        <row r="1283">
          <cell r="A1283">
            <v>15.019999999999733</v>
          </cell>
          <cell r="B1283">
            <v>0.13041666666666388</v>
          </cell>
        </row>
        <row r="1284">
          <cell r="A1284">
            <v>15.029999999999733</v>
          </cell>
          <cell r="B1284">
            <v>0.13052083333333056</v>
          </cell>
        </row>
        <row r="1285">
          <cell r="A1285">
            <v>15.039999999999733</v>
          </cell>
          <cell r="B1285">
            <v>0.13062499999999719</v>
          </cell>
        </row>
        <row r="1286">
          <cell r="A1286">
            <v>15.049999999999732</v>
          </cell>
          <cell r="B1286">
            <v>0.13072916666666387</v>
          </cell>
        </row>
        <row r="1287">
          <cell r="A1287">
            <v>15.059999999999732</v>
          </cell>
          <cell r="B1287">
            <v>0.13083333333333055</v>
          </cell>
        </row>
        <row r="1288">
          <cell r="A1288">
            <v>15.069999999999732</v>
          </cell>
          <cell r="B1288">
            <v>0.13093749999999718</v>
          </cell>
        </row>
        <row r="1289">
          <cell r="A1289">
            <v>15.079999999999732</v>
          </cell>
          <cell r="B1289">
            <v>0.13104166666666389</v>
          </cell>
        </row>
        <row r="1290">
          <cell r="A1290">
            <v>15.089999999999732</v>
          </cell>
          <cell r="B1290">
            <v>0.13114583333333055</v>
          </cell>
        </row>
        <row r="1291">
          <cell r="A1291">
            <v>15.099999999999731</v>
          </cell>
          <cell r="B1291">
            <v>0.1312499999999972</v>
          </cell>
        </row>
        <row r="1292">
          <cell r="A1292">
            <v>15.109999999999731</v>
          </cell>
          <cell r="B1292">
            <v>0.13135416666666389</v>
          </cell>
        </row>
        <row r="1293">
          <cell r="A1293">
            <v>15.119999999999731</v>
          </cell>
          <cell r="B1293">
            <v>0.13145833333333054</v>
          </cell>
        </row>
        <row r="1294">
          <cell r="A1294">
            <v>15.129999999999731</v>
          </cell>
          <cell r="B1294">
            <v>0.1315624999999972</v>
          </cell>
        </row>
        <row r="1295">
          <cell r="A1295">
            <v>15.139999999999731</v>
          </cell>
          <cell r="B1295">
            <v>0.13166666666666388</v>
          </cell>
        </row>
        <row r="1296">
          <cell r="A1296">
            <v>15.14999999999973</v>
          </cell>
          <cell r="B1296">
            <v>0.13177083333333053</v>
          </cell>
        </row>
        <row r="1297">
          <cell r="A1297">
            <v>15.15999999999973</v>
          </cell>
          <cell r="B1297">
            <v>0.13187499999999719</v>
          </cell>
        </row>
        <row r="1298">
          <cell r="A1298">
            <v>15.16999999999973</v>
          </cell>
          <cell r="B1298">
            <v>0.13197916666666387</v>
          </cell>
        </row>
        <row r="1299">
          <cell r="A1299">
            <v>15.17999999999973</v>
          </cell>
          <cell r="B1299">
            <v>0.13208333333333053</v>
          </cell>
        </row>
        <row r="1300">
          <cell r="A1300">
            <v>15.189999999999729</v>
          </cell>
          <cell r="B1300">
            <v>0.13218749999999718</v>
          </cell>
        </row>
        <row r="1301">
          <cell r="A1301">
            <v>15.199999999999729</v>
          </cell>
          <cell r="B1301">
            <v>0.13229166666666384</v>
          </cell>
        </row>
        <row r="1302">
          <cell r="A1302">
            <v>15.209999999999729</v>
          </cell>
          <cell r="B1302">
            <v>0.13239583333333052</v>
          </cell>
        </row>
        <row r="1303">
          <cell r="A1303">
            <v>15.219999999999729</v>
          </cell>
          <cell r="B1303">
            <v>0.13249999999999718</v>
          </cell>
        </row>
        <row r="1304">
          <cell r="A1304">
            <v>15.229999999999729</v>
          </cell>
          <cell r="B1304">
            <v>0.13260416666666383</v>
          </cell>
        </row>
        <row r="1305">
          <cell r="A1305">
            <v>15.239999999999728</v>
          </cell>
          <cell r="B1305">
            <v>0.13270833333333051</v>
          </cell>
        </row>
        <row r="1306">
          <cell r="A1306">
            <v>15.249999999999728</v>
          </cell>
          <cell r="B1306">
            <v>0.13281249999999717</v>
          </cell>
        </row>
        <row r="1307">
          <cell r="A1307">
            <v>15.259999999999728</v>
          </cell>
          <cell r="B1307">
            <v>0.13291666666666382</v>
          </cell>
        </row>
        <row r="1308">
          <cell r="A1308">
            <v>15.269999999999728</v>
          </cell>
          <cell r="B1308">
            <v>0.13302083333333051</v>
          </cell>
        </row>
        <row r="1309">
          <cell r="A1309">
            <v>15.279999999999728</v>
          </cell>
          <cell r="B1309">
            <v>0.13312499999999716</v>
          </cell>
        </row>
        <row r="1310">
          <cell r="A1310">
            <v>15.289999999999727</v>
          </cell>
          <cell r="B1310">
            <v>0.13322916666666382</v>
          </cell>
        </row>
        <row r="1311">
          <cell r="A1311">
            <v>15.299999999999727</v>
          </cell>
          <cell r="B1311">
            <v>0.1333333333333305</v>
          </cell>
        </row>
        <row r="1312">
          <cell r="A1312">
            <v>15.309999999999727</v>
          </cell>
          <cell r="B1312">
            <v>0.13343749999999716</v>
          </cell>
        </row>
        <row r="1313">
          <cell r="A1313">
            <v>15.319999999999727</v>
          </cell>
          <cell r="B1313">
            <v>0.13354166666666381</v>
          </cell>
        </row>
        <row r="1314">
          <cell r="A1314">
            <v>15.329999999999727</v>
          </cell>
          <cell r="B1314">
            <v>0.13364583333333049</v>
          </cell>
        </row>
        <row r="1315">
          <cell r="A1315">
            <v>15.339999999999726</v>
          </cell>
          <cell r="B1315">
            <v>0.13374999999999715</v>
          </cell>
        </row>
        <row r="1316">
          <cell r="A1316">
            <v>15.349999999999726</v>
          </cell>
          <cell r="B1316">
            <v>0.1338541666666638</v>
          </cell>
        </row>
        <row r="1317">
          <cell r="A1317">
            <v>15.359999999999726</v>
          </cell>
          <cell r="B1317">
            <v>0.13395833333333049</v>
          </cell>
        </row>
        <row r="1318">
          <cell r="A1318">
            <v>15.369999999999726</v>
          </cell>
          <cell r="B1318">
            <v>0.13406249999999714</v>
          </cell>
        </row>
        <row r="1319">
          <cell r="A1319">
            <v>15.379999999999725</v>
          </cell>
          <cell r="B1319">
            <v>0.1341666666666638</v>
          </cell>
        </row>
        <row r="1320">
          <cell r="A1320">
            <v>15.389999999999725</v>
          </cell>
          <cell r="B1320">
            <v>0.13427083333333048</v>
          </cell>
        </row>
        <row r="1321">
          <cell r="A1321">
            <v>15.399999999999725</v>
          </cell>
          <cell r="B1321">
            <v>0.13437499999999714</v>
          </cell>
        </row>
        <row r="1322">
          <cell r="A1322">
            <v>15.409999999999725</v>
          </cell>
          <cell r="B1322">
            <v>0.13447916666666379</v>
          </cell>
        </row>
        <row r="1323">
          <cell r="A1323">
            <v>15.419999999999725</v>
          </cell>
          <cell r="B1323">
            <v>0.13458333333333047</v>
          </cell>
        </row>
        <row r="1324">
          <cell r="A1324">
            <v>15.429999999999724</v>
          </cell>
          <cell r="B1324">
            <v>0.13468749999999713</v>
          </cell>
        </row>
        <row r="1325">
          <cell r="A1325">
            <v>15.439999999999724</v>
          </cell>
          <cell r="B1325">
            <v>0.13479166666666378</v>
          </cell>
        </row>
        <row r="1326">
          <cell r="A1326">
            <v>15.449999999999724</v>
          </cell>
          <cell r="B1326">
            <v>0.13489583333333044</v>
          </cell>
        </row>
        <row r="1327">
          <cell r="A1327">
            <v>15.459999999999724</v>
          </cell>
          <cell r="B1327">
            <v>0.13499999999999712</v>
          </cell>
        </row>
        <row r="1328">
          <cell r="A1328">
            <v>15.469999999999724</v>
          </cell>
          <cell r="B1328">
            <v>0.13510416666666378</v>
          </cell>
        </row>
        <row r="1329">
          <cell r="A1329">
            <v>15.479999999999723</v>
          </cell>
          <cell r="B1329">
            <v>0.13520833333333043</v>
          </cell>
        </row>
        <row r="1330">
          <cell r="A1330">
            <v>15.489999999999723</v>
          </cell>
          <cell r="B1330">
            <v>0.13531249999999712</v>
          </cell>
        </row>
        <row r="1331">
          <cell r="A1331">
            <v>15.499999999999723</v>
          </cell>
          <cell r="B1331">
            <v>0.13541666666666377</v>
          </cell>
        </row>
        <row r="1332">
          <cell r="A1332">
            <v>15.509999999999723</v>
          </cell>
          <cell r="B1332">
            <v>0.13552083333333043</v>
          </cell>
        </row>
        <row r="1333">
          <cell r="A1333">
            <v>15.519999999999722</v>
          </cell>
          <cell r="B1333">
            <v>0.13562499999999711</v>
          </cell>
        </row>
        <row r="1334">
          <cell r="A1334">
            <v>15.529999999999722</v>
          </cell>
          <cell r="B1334">
            <v>0.13572916666666376</v>
          </cell>
        </row>
        <row r="1335">
          <cell r="A1335">
            <v>15.539999999999722</v>
          </cell>
          <cell r="B1335">
            <v>0.13583333333333042</v>
          </cell>
        </row>
        <row r="1336">
          <cell r="A1336">
            <v>15.549999999999722</v>
          </cell>
          <cell r="B1336">
            <v>0.1359374999999971</v>
          </cell>
        </row>
        <row r="1337">
          <cell r="A1337">
            <v>15.559999999999722</v>
          </cell>
          <cell r="B1337">
            <v>0.13604166666666376</v>
          </cell>
        </row>
        <row r="1338">
          <cell r="A1338">
            <v>15.569999999999721</v>
          </cell>
          <cell r="B1338">
            <v>0.13614583333333041</v>
          </cell>
        </row>
        <row r="1339">
          <cell r="A1339">
            <v>15.579999999999721</v>
          </cell>
          <cell r="B1339">
            <v>0.13624999999999712</v>
          </cell>
        </row>
        <row r="1340">
          <cell r="A1340">
            <v>15.589999999999721</v>
          </cell>
          <cell r="B1340">
            <v>0.13635416666666375</v>
          </cell>
        </row>
        <row r="1341">
          <cell r="A1341">
            <v>15.599999999999721</v>
          </cell>
          <cell r="B1341">
            <v>0.13645833333333043</v>
          </cell>
        </row>
        <row r="1342">
          <cell r="A1342">
            <v>15.609999999999721</v>
          </cell>
          <cell r="B1342">
            <v>0.13656249999999712</v>
          </cell>
        </row>
        <row r="1343">
          <cell r="A1343">
            <v>15.61999999999972</v>
          </cell>
          <cell r="B1343">
            <v>0.13666666666666374</v>
          </cell>
        </row>
        <row r="1344">
          <cell r="A1344">
            <v>15.62999999999972</v>
          </cell>
          <cell r="B1344">
            <v>0.13677083333333043</v>
          </cell>
        </row>
        <row r="1345">
          <cell r="A1345">
            <v>15.63999999999972</v>
          </cell>
          <cell r="B1345">
            <v>0.13687499999999711</v>
          </cell>
        </row>
        <row r="1346">
          <cell r="A1346">
            <v>15.64999999999972</v>
          </cell>
          <cell r="B1346">
            <v>0.13697916666666374</v>
          </cell>
        </row>
        <row r="1347">
          <cell r="A1347">
            <v>15.659999999999719</v>
          </cell>
          <cell r="B1347">
            <v>0.13708333333333042</v>
          </cell>
        </row>
        <row r="1348">
          <cell r="A1348">
            <v>15.669999999999719</v>
          </cell>
          <cell r="B1348">
            <v>0.1371874999999971</v>
          </cell>
        </row>
        <row r="1349">
          <cell r="A1349">
            <v>15.679999999999719</v>
          </cell>
          <cell r="B1349">
            <v>0.13729166666666373</v>
          </cell>
        </row>
        <row r="1350">
          <cell r="A1350">
            <v>15.689999999999719</v>
          </cell>
          <cell r="B1350">
            <v>0.13739583333333041</v>
          </cell>
        </row>
        <row r="1351">
          <cell r="A1351">
            <v>15.699999999999719</v>
          </cell>
          <cell r="B1351">
            <v>0.13749999999999704</v>
          </cell>
        </row>
        <row r="1352">
          <cell r="A1352">
            <v>15.709999999999718</v>
          </cell>
          <cell r="B1352">
            <v>0.13760416666666372</v>
          </cell>
        </row>
        <row r="1353">
          <cell r="A1353">
            <v>15.719999999999718</v>
          </cell>
          <cell r="B1353">
            <v>0.13770833333333041</v>
          </cell>
        </row>
        <row r="1354">
          <cell r="A1354">
            <v>15.729999999999718</v>
          </cell>
          <cell r="B1354">
            <v>0.13781249999999703</v>
          </cell>
        </row>
        <row r="1355">
          <cell r="A1355">
            <v>15.739999999999718</v>
          </cell>
          <cell r="B1355">
            <v>0.13791666666666372</v>
          </cell>
        </row>
        <row r="1356">
          <cell r="A1356">
            <v>15.749999999999718</v>
          </cell>
          <cell r="B1356">
            <v>0.1380208333333304</v>
          </cell>
        </row>
        <row r="1357">
          <cell r="A1357">
            <v>15.759999999999717</v>
          </cell>
          <cell r="B1357">
            <v>0.13812499999999703</v>
          </cell>
        </row>
        <row r="1358">
          <cell r="A1358">
            <v>15.769999999999717</v>
          </cell>
          <cell r="B1358">
            <v>0.13822916666666371</v>
          </cell>
        </row>
        <row r="1359">
          <cell r="A1359">
            <v>15.779999999999717</v>
          </cell>
          <cell r="B1359">
            <v>0.13833333333333039</v>
          </cell>
        </row>
        <row r="1360">
          <cell r="A1360">
            <v>15.789999999999717</v>
          </cell>
          <cell r="B1360">
            <v>0.13843749999999702</v>
          </cell>
        </row>
        <row r="1361">
          <cell r="A1361">
            <v>15.799999999999716</v>
          </cell>
          <cell r="B1361">
            <v>0.1385416666666637</v>
          </cell>
        </row>
        <row r="1362">
          <cell r="A1362">
            <v>15.809999999999716</v>
          </cell>
          <cell r="B1362">
            <v>0.13864583333333039</v>
          </cell>
        </row>
        <row r="1363">
          <cell r="A1363">
            <v>15.819999999999716</v>
          </cell>
          <cell r="B1363">
            <v>0.13874999999999701</v>
          </cell>
        </row>
        <row r="1364">
          <cell r="A1364">
            <v>15.829999999999716</v>
          </cell>
          <cell r="B1364">
            <v>0.13885416666666373</v>
          </cell>
        </row>
        <row r="1365">
          <cell r="A1365">
            <v>15.839999999999716</v>
          </cell>
          <cell r="B1365">
            <v>0.13895833333333038</v>
          </cell>
        </row>
        <row r="1366">
          <cell r="A1366">
            <v>15.849999999999715</v>
          </cell>
          <cell r="B1366">
            <v>0.13906249999999704</v>
          </cell>
        </row>
        <row r="1367">
          <cell r="A1367">
            <v>15.859999999999715</v>
          </cell>
          <cell r="B1367">
            <v>0.13916666666666372</v>
          </cell>
        </row>
        <row r="1368">
          <cell r="A1368">
            <v>15.869999999999715</v>
          </cell>
          <cell r="B1368">
            <v>0.13927083333333037</v>
          </cell>
        </row>
        <row r="1369">
          <cell r="A1369">
            <v>15.879999999999715</v>
          </cell>
          <cell r="B1369">
            <v>0.13937499999999703</v>
          </cell>
        </row>
        <row r="1370">
          <cell r="A1370">
            <v>15.889999999999715</v>
          </cell>
          <cell r="B1370">
            <v>0.13947916666666371</v>
          </cell>
        </row>
        <row r="1371">
          <cell r="A1371">
            <v>15.899999999999714</v>
          </cell>
          <cell r="B1371">
            <v>0.13958333333333037</v>
          </cell>
        </row>
        <row r="1372">
          <cell r="A1372">
            <v>15.909999999999714</v>
          </cell>
          <cell r="B1372">
            <v>0.13968749999999702</v>
          </cell>
        </row>
        <row r="1373">
          <cell r="A1373">
            <v>15.919999999999714</v>
          </cell>
          <cell r="B1373">
            <v>0.13979166666666371</v>
          </cell>
        </row>
        <row r="1374">
          <cell r="A1374">
            <v>15.929999999999714</v>
          </cell>
          <cell r="B1374">
            <v>0.13989583333333036</v>
          </cell>
        </row>
        <row r="1375">
          <cell r="A1375">
            <v>15.939999999999714</v>
          </cell>
          <cell r="B1375">
            <v>0.13999999999999702</v>
          </cell>
        </row>
        <row r="1376">
          <cell r="A1376">
            <v>15.949999999999713</v>
          </cell>
          <cell r="B1376">
            <v>0.1401041666666637</v>
          </cell>
        </row>
        <row r="1377">
          <cell r="A1377">
            <v>15.959999999999713</v>
          </cell>
          <cell r="B1377">
            <v>0.14020833333333035</v>
          </cell>
        </row>
        <row r="1378">
          <cell r="A1378">
            <v>15.969999999999713</v>
          </cell>
          <cell r="B1378">
            <v>0.14031249999999701</v>
          </cell>
        </row>
        <row r="1379">
          <cell r="A1379">
            <v>15.979999999999713</v>
          </cell>
          <cell r="B1379">
            <v>0.14041666666666366</v>
          </cell>
        </row>
        <row r="1380">
          <cell r="A1380">
            <v>15.989999999999712</v>
          </cell>
          <cell r="B1380">
            <v>0.14052083333333035</v>
          </cell>
        </row>
        <row r="1381">
          <cell r="A1381">
            <v>15.999999999999712</v>
          </cell>
          <cell r="B1381">
            <v>0.140624999999997</v>
          </cell>
        </row>
        <row r="1382">
          <cell r="A1382">
            <v>16.009999999999714</v>
          </cell>
          <cell r="B1382">
            <v>0.14072916666666369</v>
          </cell>
        </row>
        <row r="1383">
          <cell r="A1383">
            <v>16.019999999999715</v>
          </cell>
          <cell r="B1383">
            <v>0.14083333333333037</v>
          </cell>
        </row>
        <row r="1384">
          <cell r="A1384">
            <v>16.029999999999717</v>
          </cell>
          <cell r="B1384">
            <v>0.14093749999999705</v>
          </cell>
        </row>
        <row r="1385">
          <cell r="A1385">
            <v>16.039999999999718</v>
          </cell>
          <cell r="B1385">
            <v>0.14104166666666373</v>
          </cell>
        </row>
        <row r="1386">
          <cell r="A1386">
            <v>16.04999999999972</v>
          </cell>
          <cell r="B1386">
            <v>0.14114583333333042</v>
          </cell>
        </row>
        <row r="1387">
          <cell r="A1387">
            <v>16.059999999999722</v>
          </cell>
          <cell r="B1387">
            <v>0.1412499999999971</v>
          </cell>
        </row>
        <row r="1388">
          <cell r="A1388">
            <v>16.069999999999723</v>
          </cell>
          <cell r="B1388">
            <v>0.14135416666666378</v>
          </cell>
        </row>
        <row r="1389">
          <cell r="A1389">
            <v>16.079999999999725</v>
          </cell>
          <cell r="B1389">
            <v>0.14145833333333047</v>
          </cell>
        </row>
        <row r="1390">
          <cell r="A1390">
            <v>16.089999999999726</v>
          </cell>
          <cell r="B1390">
            <v>0.14156249999999715</v>
          </cell>
        </row>
        <row r="1391">
          <cell r="A1391">
            <v>16.099999999999728</v>
          </cell>
          <cell r="B1391">
            <v>0.14166666666666383</v>
          </cell>
        </row>
        <row r="1392">
          <cell r="A1392">
            <v>16.109999999999729</v>
          </cell>
          <cell r="B1392">
            <v>0.14177083333333054</v>
          </cell>
        </row>
        <row r="1393">
          <cell r="A1393">
            <v>16.119999999999731</v>
          </cell>
          <cell r="B1393">
            <v>0.14187499999999723</v>
          </cell>
        </row>
        <row r="1394">
          <cell r="A1394">
            <v>16.129999999999733</v>
          </cell>
          <cell r="B1394">
            <v>0.14197916666666391</v>
          </cell>
        </row>
        <row r="1395">
          <cell r="A1395">
            <v>16.139999999999734</v>
          </cell>
          <cell r="B1395">
            <v>0.14208333333333059</v>
          </cell>
        </row>
        <row r="1396">
          <cell r="A1396">
            <v>16.149999999999736</v>
          </cell>
          <cell r="B1396">
            <v>0.14218749999999727</v>
          </cell>
        </row>
        <row r="1397">
          <cell r="A1397">
            <v>16.159999999999737</v>
          </cell>
          <cell r="B1397">
            <v>0.1422916666666639</v>
          </cell>
        </row>
        <row r="1398">
          <cell r="A1398">
            <v>16.169999999999739</v>
          </cell>
          <cell r="B1398">
            <v>0.14239583333333058</v>
          </cell>
        </row>
        <row r="1399">
          <cell r="A1399">
            <v>16.17999999999974</v>
          </cell>
          <cell r="B1399">
            <v>0.14249999999999727</v>
          </cell>
        </row>
        <row r="1400">
          <cell r="A1400">
            <v>16.189999999999742</v>
          </cell>
          <cell r="B1400">
            <v>0.14260416666666395</v>
          </cell>
        </row>
        <row r="1401">
          <cell r="A1401">
            <v>16.199999999999743</v>
          </cell>
          <cell r="B1401">
            <v>0.14270833333333066</v>
          </cell>
        </row>
        <row r="1402">
          <cell r="A1402">
            <v>16.209999999999745</v>
          </cell>
          <cell r="B1402">
            <v>0.14281249999999734</v>
          </cell>
        </row>
        <row r="1403">
          <cell r="A1403">
            <v>16.219999999999747</v>
          </cell>
          <cell r="B1403">
            <v>0.14291666666666403</v>
          </cell>
        </row>
        <row r="1404">
          <cell r="A1404">
            <v>16.229999999999748</v>
          </cell>
          <cell r="B1404">
            <v>0.14302083333333071</v>
          </cell>
        </row>
        <row r="1405">
          <cell r="A1405">
            <v>16.23999999999975</v>
          </cell>
          <cell r="B1405">
            <v>0.14312499999999739</v>
          </cell>
        </row>
        <row r="1406">
          <cell r="A1406">
            <v>16.249999999999751</v>
          </cell>
          <cell r="B1406">
            <v>0.14322916666666408</v>
          </cell>
        </row>
        <row r="1407">
          <cell r="A1407">
            <v>16.259999999999753</v>
          </cell>
          <cell r="B1407">
            <v>0.14333333333333076</v>
          </cell>
        </row>
        <row r="1408">
          <cell r="A1408">
            <v>16.269999999999754</v>
          </cell>
          <cell r="B1408">
            <v>0.14343749999999744</v>
          </cell>
        </row>
        <row r="1409">
          <cell r="A1409">
            <v>16.279999999999756</v>
          </cell>
          <cell r="B1409">
            <v>0.14354166666666412</v>
          </cell>
        </row>
        <row r="1410">
          <cell r="A1410">
            <v>16.289999999999758</v>
          </cell>
          <cell r="B1410">
            <v>0.14364583333333081</v>
          </cell>
        </row>
        <row r="1411">
          <cell r="A1411">
            <v>16.299999999999759</v>
          </cell>
          <cell r="B1411">
            <v>0.14374999999999749</v>
          </cell>
        </row>
        <row r="1412">
          <cell r="A1412">
            <v>16.309999999999761</v>
          </cell>
          <cell r="B1412">
            <v>0.14385416666666417</v>
          </cell>
        </row>
        <row r="1413">
          <cell r="A1413">
            <v>16.319999999999762</v>
          </cell>
          <cell r="B1413">
            <v>0.14395833333333086</v>
          </cell>
        </row>
        <row r="1414">
          <cell r="A1414">
            <v>16.329999999999764</v>
          </cell>
          <cell r="B1414">
            <v>0.14406249999999754</v>
          </cell>
        </row>
        <row r="1415">
          <cell r="A1415">
            <v>16.339999999999765</v>
          </cell>
          <cell r="B1415">
            <v>0.14416666666666422</v>
          </cell>
        </row>
        <row r="1416">
          <cell r="A1416">
            <v>16.349999999999767</v>
          </cell>
          <cell r="B1416">
            <v>0.14427083333333091</v>
          </cell>
        </row>
        <row r="1417">
          <cell r="A1417">
            <v>16.359999999999769</v>
          </cell>
          <cell r="B1417">
            <v>0.14437499999999762</v>
          </cell>
        </row>
        <row r="1418">
          <cell r="A1418">
            <v>16.36999999999977</v>
          </cell>
          <cell r="B1418">
            <v>0.1444791666666643</v>
          </cell>
        </row>
        <row r="1419">
          <cell r="A1419">
            <v>16.379999999999772</v>
          </cell>
          <cell r="B1419">
            <v>0.14458333333333098</v>
          </cell>
        </row>
        <row r="1420">
          <cell r="A1420">
            <v>16.389999999999773</v>
          </cell>
          <cell r="B1420">
            <v>0.14468749999999767</v>
          </cell>
        </row>
        <row r="1421">
          <cell r="A1421">
            <v>16.399999999999775</v>
          </cell>
          <cell r="B1421">
            <v>0.14479166666666435</v>
          </cell>
        </row>
        <row r="1422">
          <cell r="A1422">
            <v>16.409999999999776</v>
          </cell>
          <cell r="B1422">
            <v>0.14489583333333098</v>
          </cell>
        </row>
        <row r="1423">
          <cell r="A1423">
            <v>16.419999999999778</v>
          </cell>
          <cell r="B1423">
            <v>0.14499999999999766</v>
          </cell>
        </row>
        <row r="1424">
          <cell r="A1424">
            <v>16.429999999999779</v>
          </cell>
          <cell r="B1424">
            <v>0.14510416666666434</v>
          </cell>
        </row>
        <row r="1425">
          <cell r="A1425">
            <v>16.439999999999781</v>
          </cell>
          <cell r="B1425">
            <v>0.14520833333333102</v>
          </cell>
        </row>
        <row r="1426">
          <cell r="A1426">
            <v>16.449999999999783</v>
          </cell>
          <cell r="B1426">
            <v>0.14531249999999774</v>
          </cell>
        </row>
        <row r="1427">
          <cell r="A1427">
            <v>16.459999999999784</v>
          </cell>
          <cell r="B1427">
            <v>0.14541666666666442</v>
          </cell>
        </row>
        <row r="1428">
          <cell r="A1428">
            <v>16.469999999999786</v>
          </cell>
          <cell r="B1428">
            <v>0.1455208333333311</v>
          </cell>
        </row>
        <row r="1429">
          <cell r="A1429">
            <v>16.479999999999787</v>
          </cell>
          <cell r="B1429">
            <v>0.14562499999999778</v>
          </cell>
        </row>
        <row r="1430">
          <cell r="A1430">
            <v>16.489999999999789</v>
          </cell>
          <cell r="B1430">
            <v>0.14572916666666447</v>
          </cell>
        </row>
        <row r="1431">
          <cell r="A1431">
            <v>16.49999999999979</v>
          </cell>
          <cell r="B1431">
            <v>0.14583333333333115</v>
          </cell>
        </row>
        <row r="1432">
          <cell r="A1432">
            <v>16.509999999999792</v>
          </cell>
          <cell r="B1432">
            <v>0.14593749999999783</v>
          </cell>
        </row>
        <row r="1433">
          <cell r="A1433">
            <v>16.519999999999794</v>
          </cell>
          <cell r="B1433">
            <v>0.14604166666666452</v>
          </cell>
        </row>
        <row r="1434">
          <cell r="A1434">
            <v>16.529999999999795</v>
          </cell>
          <cell r="B1434">
            <v>0.1461458333333312</v>
          </cell>
        </row>
        <row r="1435">
          <cell r="A1435">
            <v>16.539999999999797</v>
          </cell>
          <cell r="B1435">
            <v>0.14624999999999788</v>
          </cell>
        </row>
        <row r="1436">
          <cell r="A1436">
            <v>16.549999999999798</v>
          </cell>
          <cell r="B1436">
            <v>0.14635416666666456</v>
          </cell>
        </row>
        <row r="1437">
          <cell r="A1437">
            <v>16.5599999999998</v>
          </cell>
          <cell r="B1437">
            <v>0.14645833333333125</v>
          </cell>
        </row>
        <row r="1438">
          <cell r="A1438">
            <v>16.569999999999801</v>
          </cell>
          <cell r="B1438">
            <v>0.14656249999999793</v>
          </cell>
        </row>
        <row r="1439">
          <cell r="A1439">
            <v>16.579999999999803</v>
          </cell>
          <cell r="B1439">
            <v>0.14666666666666461</v>
          </cell>
        </row>
        <row r="1440">
          <cell r="A1440">
            <v>16.589999999999804</v>
          </cell>
          <cell r="B1440">
            <v>0.1467708333333313</v>
          </cell>
        </row>
        <row r="1441">
          <cell r="A1441">
            <v>16.599999999999806</v>
          </cell>
          <cell r="B1441">
            <v>0.14687499999999798</v>
          </cell>
        </row>
        <row r="1442">
          <cell r="A1442">
            <v>16.609999999999808</v>
          </cell>
          <cell r="B1442">
            <v>0.14697916666666469</v>
          </cell>
        </row>
        <row r="1443">
          <cell r="A1443">
            <v>16.619999999999809</v>
          </cell>
          <cell r="B1443">
            <v>0.14708333333333137</v>
          </cell>
        </row>
        <row r="1444">
          <cell r="A1444">
            <v>16.629999999999811</v>
          </cell>
          <cell r="B1444">
            <v>0.14718749999999806</v>
          </cell>
        </row>
        <row r="1445">
          <cell r="A1445">
            <v>16.639999999999812</v>
          </cell>
          <cell r="B1445">
            <v>0.14729166666666474</v>
          </cell>
        </row>
        <row r="1446">
          <cell r="A1446">
            <v>16.649999999999814</v>
          </cell>
          <cell r="B1446">
            <v>0.14739583333333142</v>
          </cell>
        </row>
        <row r="1447">
          <cell r="A1447">
            <v>16.659999999999815</v>
          </cell>
          <cell r="B1447">
            <v>0.14749999999999805</v>
          </cell>
        </row>
        <row r="1448">
          <cell r="A1448">
            <v>16.669999999999817</v>
          </cell>
          <cell r="B1448">
            <v>0.14760416666666473</v>
          </cell>
        </row>
        <row r="1449">
          <cell r="A1449">
            <v>16.679999999999819</v>
          </cell>
          <cell r="B1449">
            <v>0.14770833333333142</v>
          </cell>
        </row>
        <row r="1450">
          <cell r="A1450">
            <v>16.68999999999982</v>
          </cell>
          <cell r="B1450">
            <v>0.1478124999999981</v>
          </cell>
        </row>
        <row r="1451">
          <cell r="A1451">
            <v>16.699999999999822</v>
          </cell>
          <cell r="B1451">
            <v>0.14791666666666481</v>
          </cell>
        </row>
        <row r="1452">
          <cell r="A1452">
            <v>16.709999999999823</v>
          </cell>
          <cell r="B1452">
            <v>0.14802083333333149</v>
          </cell>
        </row>
        <row r="1453">
          <cell r="A1453">
            <v>16.719999999999825</v>
          </cell>
          <cell r="B1453">
            <v>0.14812499999999817</v>
          </cell>
        </row>
        <row r="1454">
          <cell r="A1454">
            <v>16.729999999999826</v>
          </cell>
          <cell r="B1454">
            <v>0.14822916666666486</v>
          </cell>
        </row>
        <row r="1455">
          <cell r="A1455">
            <v>16.739999999999828</v>
          </cell>
          <cell r="B1455">
            <v>0.14833333333333154</v>
          </cell>
        </row>
        <row r="1456">
          <cell r="A1456">
            <v>16.749999999999829</v>
          </cell>
          <cell r="B1456">
            <v>0.14843749999999822</v>
          </cell>
        </row>
        <row r="1457">
          <cell r="A1457">
            <v>16.759999999999831</v>
          </cell>
          <cell r="B1457">
            <v>0.14854166666666491</v>
          </cell>
        </row>
        <row r="1458">
          <cell r="A1458">
            <v>16.769999999999833</v>
          </cell>
          <cell r="B1458">
            <v>0.14864583333333159</v>
          </cell>
        </row>
        <row r="1459">
          <cell r="A1459">
            <v>16.779999999999834</v>
          </cell>
          <cell r="B1459">
            <v>0.14874999999999827</v>
          </cell>
        </row>
        <row r="1460">
          <cell r="A1460">
            <v>16.789999999999836</v>
          </cell>
          <cell r="B1460">
            <v>0.14885416666666496</v>
          </cell>
        </row>
        <row r="1461">
          <cell r="A1461">
            <v>16.799999999999837</v>
          </cell>
          <cell r="B1461">
            <v>0.14895833333333164</v>
          </cell>
        </row>
        <row r="1462">
          <cell r="A1462">
            <v>16.809999999999839</v>
          </cell>
          <cell r="B1462">
            <v>0.14906249999999832</v>
          </cell>
        </row>
        <row r="1463">
          <cell r="A1463">
            <v>16.81999999999984</v>
          </cell>
          <cell r="B1463">
            <v>0.149166666666665</v>
          </cell>
        </row>
        <row r="1464">
          <cell r="A1464">
            <v>16.829999999999842</v>
          </cell>
          <cell r="B1464">
            <v>0.14927083333333169</v>
          </cell>
        </row>
        <row r="1465">
          <cell r="A1465">
            <v>16.839999999999844</v>
          </cell>
          <cell r="B1465">
            <v>0.14937499999999837</v>
          </cell>
        </row>
        <row r="1466">
          <cell r="A1466">
            <v>16.849999999999845</v>
          </cell>
          <cell r="B1466">
            <v>0.14947916666666505</v>
          </cell>
        </row>
        <row r="1467">
          <cell r="A1467">
            <v>16.859999999999847</v>
          </cell>
          <cell r="B1467">
            <v>0.14958333333333176</v>
          </cell>
        </row>
        <row r="1468">
          <cell r="A1468">
            <v>16.869999999999848</v>
          </cell>
          <cell r="B1468">
            <v>0.14968749999999845</v>
          </cell>
        </row>
        <row r="1469">
          <cell r="A1469">
            <v>16.87999999999985</v>
          </cell>
          <cell r="B1469">
            <v>0.14979166666666513</v>
          </cell>
        </row>
        <row r="1470">
          <cell r="A1470">
            <v>16.889999999999851</v>
          </cell>
          <cell r="B1470">
            <v>0.14989583333333181</v>
          </cell>
        </row>
        <row r="1471">
          <cell r="A1471">
            <v>16.899999999999853</v>
          </cell>
          <cell r="B1471">
            <v>0.1499999999999985</v>
          </cell>
        </row>
        <row r="1472">
          <cell r="A1472">
            <v>16.909999999999854</v>
          </cell>
          <cell r="B1472">
            <v>0.15010416666666512</v>
          </cell>
        </row>
        <row r="1473">
          <cell r="A1473">
            <v>16.919999999999856</v>
          </cell>
          <cell r="B1473">
            <v>0.15020833333333181</v>
          </cell>
        </row>
        <row r="1474">
          <cell r="A1474">
            <v>16.929999999999858</v>
          </cell>
          <cell r="B1474">
            <v>0.15031249999999849</v>
          </cell>
        </row>
        <row r="1475">
          <cell r="A1475">
            <v>16.939999999999859</v>
          </cell>
          <cell r="B1475">
            <v>0.15041666666666517</v>
          </cell>
        </row>
        <row r="1476">
          <cell r="A1476">
            <v>16.949999999999861</v>
          </cell>
          <cell r="B1476">
            <v>0.15052083333333188</v>
          </cell>
        </row>
        <row r="1477">
          <cell r="A1477">
            <v>16.959999999999862</v>
          </cell>
          <cell r="B1477">
            <v>0.15062499999999857</v>
          </cell>
        </row>
        <row r="1478">
          <cell r="A1478">
            <v>16.969999999999864</v>
          </cell>
          <cell r="B1478">
            <v>0.15072916666666525</v>
          </cell>
        </row>
        <row r="1479">
          <cell r="A1479">
            <v>16.979999999999865</v>
          </cell>
          <cell r="B1479">
            <v>0.15083333333333193</v>
          </cell>
        </row>
        <row r="1480">
          <cell r="A1480">
            <v>16.989999999999867</v>
          </cell>
          <cell r="B1480">
            <v>0.15093749999999861</v>
          </cell>
        </row>
        <row r="1481">
          <cell r="A1481">
            <v>16.999999999999869</v>
          </cell>
          <cell r="B1481">
            <v>0.1510416666666653</v>
          </cell>
        </row>
        <row r="1482">
          <cell r="A1482">
            <v>17.00999999999987</v>
          </cell>
          <cell r="B1482">
            <v>0.15114583333333198</v>
          </cell>
        </row>
        <row r="1483">
          <cell r="A1483">
            <v>17.019999999999872</v>
          </cell>
          <cell r="B1483">
            <v>0.15124999999999866</v>
          </cell>
        </row>
        <row r="1484">
          <cell r="A1484">
            <v>17.029999999999873</v>
          </cell>
          <cell r="B1484">
            <v>0.15135416666666535</v>
          </cell>
        </row>
        <row r="1485">
          <cell r="A1485">
            <v>17.039999999999875</v>
          </cell>
          <cell r="B1485">
            <v>0.15145833333333203</v>
          </cell>
        </row>
        <row r="1486">
          <cell r="A1486">
            <v>17.049999999999876</v>
          </cell>
          <cell r="B1486">
            <v>0.15156249999999871</v>
          </cell>
        </row>
        <row r="1487">
          <cell r="A1487">
            <v>17.059999999999878</v>
          </cell>
          <cell r="B1487">
            <v>0.1516666666666654</v>
          </cell>
        </row>
        <row r="1488">
          <cell r="A1488">
            <v>17.069999999999879</v>
          </cell>
          <cell r="B1488">
            <v>0.15177083333333208</v>
          </cell>
        </row>
        <row r="1489">
          <cell r="A1489">
            <v>17.079999999999881</v>
          </cell>
          <cell r="B1489">
            <v>0.15187499999999876</v>
          </cell>
        </row>
        <row r="1490">
          <cell r="A1490">
            <v>17.089999999999883</v>
          </cell>
          <cell r="B1490">
            <v>0.15197916666666544</v>
          </cell>
        </row>
        <row r="1491">
          <cell r="A1491">
            <v>17.099999999999884</v>
          </cell>
          <cell r="B1491">
            <v>0.15208333333333213</v>
          </cell>
        </row>
        <row r="1492">
          <cell r="A1492">
            <v>17.109999999999886</v>
          </cell>
          <cell r="B1492">
            <v>0.15218749999999884</v>
          </cell>
        </row>
        <row r="1493">
          <cell r="A1493">
            <v>17.119999999999887</v>
          </cell>
          <cell r="B1493">
            <v>0.15229166666666552</v>
          </cell>
        </row>
        <row r="1494">
          <cell r="A1494">
            <v>17.129999999999889</v>
          </cell>
          <cell r="B1494">
            <v>0.1523958333333322</v>
          </cell>
        </row>
        <row r="1495">
          <cell r="A1495">
            <v>17.13999999999989</v>
          </cell>
          <cell r="B1495">
            <v>0.15249999999999889</v>
          </cell>
        </row>
        <row r="1496">
          <cell r="A1496">
            <v>17.149999999999892</v>
          </cell>
          <cell r="B1496">
            <v>0.15260416666666557</v>
          </cell>
        </row>
        <row r="1497">
          <cell r="A1497">
            <v>17.159999999999894</v>
          </cell>
          <cell r="B1497">
            <v>0.1527083333333322</v>
          </cell>
        </row>
        <row r="1498">
          <cell r="A1498">
            <v>17.169999999999895</v>
          </cell>
          <cell r="B1498">
            <v>0.15281249999999888</v>
          </cell>
        </row>
        <row r="1499">
          <cell r="A1499">
            <v>17.179999999999897</v>
          </cell>
          <cell r="B1499">
            <v>0.15291666666666556</v>
          </cell>
        </row>
        <row r="1500">
          <cell r="A1500">
            <v>17.189999999999898</v>
          </cell>
          <cell r="B1500">
            <v>0.15302083333333225</v>
          </cell>
        </row>
        <row r="1501">
          <cell r="A1501">
            <v>17.1999999999999</v>
          </cell>
          <cell r="B1501">
            <v>0.15312499999999896</v>
          </cell>
        </row>
        <row r="1502">
          <cell r="A1502">
            <v>17.209999999999901</v>
          </cell>
          <cell r="B1502">
            <v>0.15322916666666564</v>
          </cell>
        </row>
        <row r="1503">
          <cell r="A1503">
            <v>17.219999999999903</v>
          </cell>
          <cell r="B1503">
            <v>0.15333333333333232</v>
          </cell>
        </row>
        <row r="1504">
          <cell r="A1504">
            <v>17.229999999999905</v>
          </cell>
          <cell r="B1504">
            <v>0.15343749999999901</v>
          </cell>
        </row>
        <row r="1505">
          <cell r="A1505">
            <v>17.239999999999906</v>
          </cell>
          <cell r="B1505">
            <v>0.15354166666666569</v>
          </cell>
        </row>
        <row r="1506">
          <cell r="A1506">
            <v>17.249999999999908</v>
          </cell>
          <cell r="B1506">
            <v>0.15364583333333237</v>
          </cell>
        </row>
        <row r="1507">
          <cell r="A1507">
            <v>17.259999999999909</v>
          </cell>
          <cell r="B1507">
            <v>0.15374999999999905</v>
          </cell>
        </row>
        <row r="1508">
          <cell r="A1508">
            <v>17.269999999999911</v>
          </cell>
          <cell r="B1508">
            <v>0.15385416666666574</v>
          </cell>
        </row>
        <row r="1509">
          <cell r="A1509">
            <v>17.279999999999912</v>
          </cell>
          <cell r="B1509">
            <v>0.15395833333333242</v>
          </cell>
        </row>
        <row r="1510">
          <cell r="A1510">
            <v>17.289999999999914</v>
          </cell>
          <cell r="B1510">
            <v>0.1540624999999991</v>
          </cell>
        </row>
        <row r="1511">
          <cell r="A1511">
            <v>17.299999999999915</v>
          </cell>
          <cell r="B1511">
            <v>0.15416666666666579</v>
          </cell>
        </row>
        <row r="1512">
          <cell r="A1512">
            <v>17.309999999999917</v>
          </cell>
          <cell r="B1512">
            <v>0.15427083333333247</v>
          </cell>
        </row>
        <row r="1513">
          <cell r="A1513">
            <v>17.319999999999919</v>
          </cell>
          <cell r="B1513">
            <v>0.15437499999999915</v>
          </cell>
        </row>
        <row r="1514">
          <cell r="A1514">
            <v>17.32999999999992</v>
          </cell>
          <cell r="B1514">
            <v>0.15447916666666583</v>
          </cell>
        </row>
        <row r="1515">
          <cell r="A1515">
            <v>17.339999999999922</v>
          </cell>
          <cell r="B1515">
            <v>0.15458333333333252</v>
          </cell>
        </row>
        <row r="1516">
          <cell r="A1516">
            <v>17.349999999999923</v>
          </cell>
          <cell r="B1516">
            <v>0.1546874999999992</v>
          </cell>
        </row>
        <row r="1517">
          <cell r="A1517">
            <v>17.359999999999925</v>
          </cell>
          <cell r="B1517">
            <v>0.15479166666666591</v>
          </cell>
        </row>
        <row r="1518">
          <cell r="A1518">
            <v>17.369999999999926</v>
          </cell>
          <cell r="B1518">
            <v>0.15489583333333259</v>
          </cell>
        </row>
        <row r="1519">
          <cell r="A1519">
            <v>17.379999999999928</v>
          </cell>
          <cell r="B1519">
            <v>0.15499999999999928</v>
          </cell>
        </row>
        <row r="1520">
          <cell r="A1520">
            <v>17.38999999999993</v>
          </cell>
          <cell r="B1520">
            <v>0.15510416666666596</v>
          </cell>
        </row>
        <row r="1521">
          <cell r="A1521">
            <v>17.399999999999931</v>
          </cell>
          <cell r="B1521">
            <v>0.15520833333333264</v>
          </cell>
        </row>
        <row r="1522">
          <cell r="A1522">
            <v>17.409999999999933</v>
          </cell>
          <cell r="B1522">
            <v>0.15531249999999927</v>
          </cell>
        </row>
        <row r="1523">
          <cell r="A1523">
            <v>17.419999999999934</v>
          </cell>
          <cell r="B1523">
            <v>0.15541666666666595</v>
          </cell>
        </row>
        <row r="1524">
          <cell r="A1524">
            <v>17.429999999999936</v>
          </cell>
          <cell r="B1524">
            <v>0.15552083333333264</v>
          </cell>
        </row>
        <row r="1525">
          <cell r="A1525">
            <v>17.439999999999937</v>
          </cell>
          <cell r="B1525">
            <v>0.15562499999999932</v>
          </cell>
        </row>
        <row r="1526">
          <cell r="A1526">
            <v>17.449999999999939</v>
          </cell>
          <cell r="B1526">
            <v>0.15572916666666603</v>
          </cell>
        </row>
        <row r="1527">
          <cell r="A1527">
            <v>17.45999999999994</v>
          </cell>
          <cell r="B1527">
            <v>0.15583333333333271</v>
          </cell>
        </row>
        <row r="1528">
          <cell r="A1528">
            <v>17.469999999999942</v>
          </cell>
          <cell r="B1528">
            <v>0.1559374999999994</v>
          </cell>
        </row>
        <row r="1529">
          <cell r="A1529">
            <v>17.479999999999944</v>
          </cell>
          <cell r="B1529">
            <v>0.15604166666666608</v>
          </cell>
        </row>
        <row r="1530">
          <cell r="A1530">
            <v>17.489999999999945</v>
          </cell>
          <cell r="B1530">
            <v>0.15614583333333276</v>
          </cell>
        </row>
        <row r="1531">
          <cell r="A1531">
            <v>17.499999999999947</v>
          </cell>
          <cell r="B1531">
            <v>0.15624999999999944</v>
          </cell>
        </row>
        <row r="1532">
          <cell r="A1532">
            <v>17.509999999999948</v>
          </cell>
          <cell r="B1532">
            <v>0.15635416666666613</v>
          </cell>
        </row>
        <row r="1533">
          <cell r="A1533">
            <v>17.51999999999995</v>
          </cell>
          <cell r="B1533">
            <v>0.15645833333333281</v>
          </cell>
        </row>
        <row r="1534">
          <cell r="A1534">
            <v>17.529999999999951</v>
          </cell>
          <cell r="B1534">
            <v>0.15656249999999949</v>
          </cell>
        </row>
        <row r="1535">
          <cell r="A1535">
            <v>17.539999999999953</v>
          </cell>
          <cell r="B1535">
            <v>0.15666666666666618</v>
          </cell>
        </row>
        <row r="1536">
          <cell r="A1536">
            <v>17.549999999999955</v>
          </cell>
          <cell r="B1536">
            <v>0.15677083333333286</v>
          </cell>
        </row>
        <row r="1537">
          <cell r="A1537">
            <v>17.559999999999956</v>
          </cell>
          <cell r="B1537">
            <v>0.15687499999999954</v>
          </cell>
        </row>
        <row r="1538">
          <cell r="A1538">
            <v>17.569999999999958</v>
          </cell>
          <cell r="B1538">
            <v>0.15697916666666623</v>
          </cell>
        </row>
        <row r="1539">
          <cell r="A1539">
            <v>17.579999999999959</v>
          </cell>
          <cell r="B1539">
            <v>0.15708333333333291</v>
          </cell>
        </row>
        <row r="1540">
          <cell r="A1540">
            <v>17.589999999999961</v>
          </cell>
          <cell r="B1540">
            <v>0.15718749999999959</v>
          </cell>
        </row>
        <row r="1541">
          <cell r="A1541">
            <v>17.599999999999962</v>
          </cell>
          <cell r="B1541">
            <v>0.15729166666666627</v>
          </cell>
        </row>
        <row r="1542">
          <cell r="A1542">
            <v>17.609999999999964</v>
          </cell>
          <cell r="B1542">
            <v>0.15739583333333299</v>
          </cell>
        </row>
        <row r="1543">
          <cell r="A1543">
            <v>17.619999999999965</v>
          </cell>
          <cell r="B1543">
            <v>0.15749999999999967</v>
          </cell>
        </row>
        <row r="1544">
          <cell r="A1544">
            <v>17.629999999999967</v>
          </cell>
          <cell r="B1544">
            <v>0.15760416666666635</v>
          </cell>
        </row>
        <row r="1545">
          <cell r="A1545">
            <v>17.639999999999969</v>
          </cell>
          <cell r="B1545">
            <v>0.15770833333333303</v>
          </cell>
        </row>
        <row r="1546">
          <cell r="A1546">
            <v>17.64999999999997</v>
          </cell>
          <cell r="B1546">
            <v>0.15781249999999972</v>
          </cell>
        </row>
        <row r="1547">
          <cell r="A1547">
            <v>17.659999999999972</v>
          </cell>
          <cell r="B1547">
            <v>0.15791666666666634</v>
          </cell>
        </row>
        <row r="1548">
          <cell r="A1548">
            <v>17.669999999999973</v>
          </cell>
          <cell r="B1548">
            <v>0.15802083333333303</v>
          </cell>
        </row>
        <row r="1549">
          <cell r="A1549">
            <v>17.679999999999975</v>
          </cell>
          <cell r="B1549">
            <v>0.15812499999999971</v>
          </cell>
        </row>
        <row r="1550">
          <cell r="A1550">
            <v>17.689999999999976</v>
          </cell>
          <cell r="B1550">
            <v>0.15822916666666639</v>
          </cell>
        </row>
        <row r="1551">
          <cell r="A1551">
            <v>17.699999999999978</v>
          </cell>
          <cell r="B1551">
            <v>0.1583333333333331</v>
          </cell>
        </row>
        <row r="1552">
          <cell r="A1552">
            <v>17.70999999999998</v>
          </cell>
          <cell r="B1552">
            <v>0.15843749999999979</v>
          </cell>
        </row>
        <row r="1553">
          <cell r="A1553">
            <v>17.719999999999981</v>
          </cell>
          <cell r="B1553">
            <v>0.15854166666666647</v>
          </cell>
        </row>
        <row r="1554">
          <cell r="A1554">
            <v>17.729999999999983</v>
          </cell>
          <cell r="B1554">
            <v>0.15864583333333315</v>
          </cell>
        </row>
        <row r="1555">
          <cell r="A1555">
            <v>17.739999999999984</v>
          </cell>
          <cell r="B1555">
            <v>0.15874999999999984</v>
          </cell>
        </row>
        <row r="1556">
          <cell r="A1556">
            <v>17.749999999999986</v>
          </cell>
          <cell r="B1556">
            <v>0.15885416666666652</v>
          </cell>
        </row>
        <row r="1557">
          <cell r="A1557">
            <v>17.759999999999987</v>
          </cell>
          <cell r="B1557">
            <v>0.1589583333333332</v>
          </cell>
        </row>
        <row r="1558">
          <cell r="A1558">
            <v>17.769999999999989</v>
          </cell>
          <cell r="B1558">
            <v>0.15906249999999988</v>
          </cell>
        </row>
        <row r="1559">
          <cell r="A1559">
            <v>17.77999999999999</v>
          </cell>
          <cell r="B1559">
            <v>0.15916666666666657</v>
          </cell>
        </row>
        <row r="1560">
          <cell r="A1560">
            <v>17.789999999999992</v>
          </cell>
          <cell r="B1560">
            <v>0.15927083333333325</v>
          </cell>
        </row>
        <row r="1561">
          <cell r="A1561">
            <v>17.799999999999994</v>
          </cell>
          <cell r="B1561">
            <v>0.15937499999999993</v>
          </cell>
        </row>
        <row r="1562">
          <cell r="A1562">
            <v>17.809999999999995</v>
          </cell>
          <cell r="B1562">
            <v>0.15947916666666662</v>
          </cell>
        </row>
        <row r="1563">
          <cell r="A1563">
            <v>17.819999999999997</v>
          </cell>
          <cell r="B1563">
            <v>0.1595833333333333</v>
          </cell>
        </row>
        <row r="1564">
          <cell r="A1564">
            <v>17.829999999999998</v>
          </cell>
          <cell r="B1564">
            <v>0.15968749999999998</v>
          </cell>
        </row>
        <row r="1565">
          <cell r="A1565">
            <v>17.84</v>
          </cell>
          <cell r="B1565">
            <v>0.15979166666666667</v>
          </cell>
        </row>
        <row r="1566">
          <cell r="A1566">
            <v>17.850000000000001</v>
          </cell>
          <cell r="B1566">
            <v>0.15989583333333335</v>
          </cell>
        </row>
        <row r="1567">
          <cell r="A1567">
            <v>17.860000000000003</v>
          </cell>
          <cell r="B1567">
            <v>0.16000000000000006</v>
          </cell>
        </row>
        <row r="1568">
          <cell r="A1568">
            <v>17.870000000000005</v>
          </cell>
          <cell r="B1568">
            <v>0.16010416666666674</v>
          </cell>
        </row>
        <row r="1569">
          <cell r="A1569">
            <v>17.880000000000006</v>
          </cell>
          <cell r="B1569">
            <v>0.16020833333333342</v>
          </cell>
        </row>
        <row r="1570">
          <cell r="A1570">
            <v>17.890000000000008</v>
          </cell>
          <cell r="B1570">
            <v>0.16031250000000011</v>
          </cell>
        </row>
        <row r="1571">
          <cell r="A1571">
            <v>17.900000000000009</v>
          </cell>
          <cell r="B1571">
            <v>0.16041666666666679</v>
          </cell>
        </row>
        <row r="1572">
          <cell r="A1572">
            <v>17.910000000000011</v>
          </cell>
          <cell r="B1572">
            <v>0.16052083333333342</v>
          </cell>
        </row>
        <row r="1573">
          <cell r="A1573">
            <v>17.920000000000012</v>
          </cell>
          <cell r="B1573">
            <v>0.1606250000000001</v>
          </cell>
        </row>
        <row r="1574">
          <cell r="A1574">
            <v>17.930000000000014</v>
          </cell>
          <cell r="B1574">
            <v>0.16072916666666678</v>
          </cell>
        </row>
        <row r="1575">
          <cell r="A1575">
            <v>17.940000000000015</v>
          </cell>
          <cell r="B1575">
            <v>0.16083333333333347</v>
          </cell>
        </row>
        <row r="1576">
          <cell r="A1576">
            <v>17.950000000000017</v>
          </cell>
          <cell r="B1576">
            <v>0.16093750000000018</v>
          </cell>
        </row>
        <row r="1577">
          <cell r="A1577">
            <v>17.960000000000019</v>
          </cell>
          <cell r="B1577">
            <v>0.16104166666666686</v>
          </cell>
        </row>
        <row r="1578">
          <cell r="A1578">
            <v>17.97000000000002</v>
          </cell>
          <cell r="B1578">
            <v>0.16114583333333354</v>
          </cell>
        </row>
        <row r="1579">
          <cell r="A1579">
            <v>17.980000000000022</v>
          </cell>
          <cell r="B1579">
            <v>0.16125000000000023</v>
          </cell>
        </row>
        <row r="1580">
          <cell r="A1580">
            <v>17.990000000000023</v>
          </cell>
          <cell r="B1580">
            <v>0.16135416666666691</v>
          </cell>
        </row>
        <row r="1581">
          <cell r="A1581">
            <v>18.000000000000025</v>
          </cell>
          <cell r="B1581">
            <v>0.16145833333333359</v>
          </cell>
        </row>
        <row r="1582">
          <cell r="A1582">
            <v>18.010000000000026</v>
          </cell>
          <cell r="B1582">
            <v>0.16156250000000028</v>
          </cell>
        </row>
        <row r="1583">
          <cell r="A1583">
            <v>18.020000000000028</v>
          </cell>
          <cell r="B1583">
            <v>0.16166666666666696</v>
          </cell>
        </row>
        <row r="1584">
          <cell r="A1584">
            <v>18.03000000000003</v>
          </cell>
          <cell r="B1584">
            <v>0.16177083333333364</v>
          </cell>
        </row>
        <row r="1585">
          <cell r="A1585">
            <v>18.040000000000031</v>
          </cell>
          <cell r="B1585">
            <v>0.16187500000000032</v>
          </cell>
        </row>
        <row r="1586">
          <cell r="A1586">
            <v>18.050000000000033</v>
          </cell>
          <cell r="B1586">
            <v>0.16197916666666701</v>
          </cell>
        </row>
        <row r="1587">
          <cell r="A1587">
            <v>18.060000000000034</v>
          </cell>
          <cell r="B1587">
            <v>0.16208333333333369</v>
          </cell>
        </row>
        <row r="1588">
          <cell r="A1588">
            <v>18.070000000000036</v>
          </cell>
          <cell r="B1588">
            <v>0.16218750000000037</v>
          </cell>
        </row>
        <row r="1589">
          <cell r="A1589">
            <v>18.080000000000037</v>
          </cell>
          <cell r="B1589">
            <v>0.16229166666666706</v>
          </cell>
        </row>
        <row r="1590">
          <cell r="A1590">
            <v>18.090000000000039</v>
          </cell>
          <cell r="B1590">
            <v>0.16239583333333374</v>
          </cell>
        </row>
        <row r="1591">
          <cell r="A1591">
            <v>18.100000000000041</v>
          </cell>
          <cell r="B1591">
            <v>0.16250000000000042</v>
          </cell>
        </row>
        <row r="1592">
          <cell r="A1592">
            <v>18.110000000000042</v>
          </cell>
          <cell r="B1592">
            <v>0.16260416666666713</v>
          </cell>
        </row>
        <row r="1593">
          <cell r="A1593">
            <v>18.120000000000044</v>
          </cell>
          <cell r="B1593">
            <v>0.16270833333333382</v>
          </cell>
        </row>
        <row r="1594">
          <cell r="A1594">
            <v>18.130000000000045</v>
          </cell>
          <cell r="B1594">
            <v>0.1628125000000005</v>
          </cell>
        </row>
        <row r="1595">
          <cell r="A1595">
            <v>18.140000000000047</v>
          </cell>
          <cell r="B1595">
            <v>0.16291666666666718</v>
          </cell>
        </row>
        <row r="1596">
          <cell r="A1596">
            <v>18.150000000000048</v>
          </cell>
          <cell r="B1596">
            <v>0.16302083333333386</v>
          </cell>
        </row>
        <row r="1597">
          <cell r="A1597">
            <v>18.16000000000005</v>
          </cell>
          <cell r="B1597">
            <v>0.16312500000000049</v>
          </cell>
        </row>
        <row r="1598">
          <cell r="A1598">
            <v>18.170000000000051</v>
          </cell>
          <cell r="B1598">
            <v>0.16322916666666717</v>
          </cell>
        </row>
        <row r="1599">
          <cell r="A1599">
            <v>18.180000000000053</v>
          </cell>
          <cell r="B1599">
            <v>0.16333333333333386</v>
          </cell>
        </row>
        <row r="1600">
          <cell r="A1600">
            <v>18.190000000000055</v>
          </cell>
          <cell r="B1600">
            <v>0.16343750000000054</v>
          </cell>
        </row>
        <row r="1601">
          <cell r="A1601">
            <v>18.200000000000056</v>
          </cell>
          <cell r="B1601">
            <v>0.16354166666666725</v>
          </cell>
        </row>
        <row r="1602">
          <cell r="A1602">
            <v>18.210000000000058</v>
          </cell>
          <cell r="B1602">
            <v>0.16364583333333393</v>
          </cell>
        </row>
        <row r="1603">
          <cell r="A1603">
            <v>18.220000000000059</v>
          </cell>
          <cell r="B1603">
            <v>0.16375000000000062</v>
          </cell>
        </row>
        <row r="1604">
          <cell r="A1604">
            <v>18.230000000000061</v>
          </cell>
          <cell r="B1604">
            <v>0.1638541666666673</v>
          </cell>
        </row>
        <row r="1605">
          <cell r="A1605">
            <v>18.240000000000062</v>
          </cell>
          <cell r="B1605">
            <v>0.16395833333333398</v>
          </cell>
        </row>
        <row r="1606">
          <cell r="A1606">
            <v>18.250000000000064</v>
          </cell>
          <cell r="B1606">
            <v>0.16406250000000067</v>
          </cell>
        </row>
        <row r="1607">
          <cell r="A1607">
            <v>18.260000000000066</v>
          </cell>
          <cell r="B1607">
            <v>0.16416666666666735</v>
          </cell>
        </row>
        <row r="1608">
          <cell r="A1608">
            <v>18.270000000000067</v>
          </cell>
          <cell r="B1608">
            <v>0.16427083333333403</v>
          </cell>
        </row>
        <row r="1609">
          <cell r="A1609">
            <v>18.280000000000069</v>
          </cell>
          <cell r="B1609">
            <v>0.16437500000000071</v>
          </cell>
        </row>
        <row r="1610">
          <cell r="A1610">
            <v>18.29000000000007</v>
          </cell>
          <cell r="B1610">
            <v>0.1644791666666674</v>
          </cell>
        </row>
        <row r="1611">
          <cell r="A1611">
            <v>18.300000000000072</v>
          </cell>
          <cell r="B1611">
            <v>0.16458333333333408</v>
          </cell>
        </row>
        <row r="1612">
          <cell r="A1612">
            <v>18.310000000000073</v>
          </cell>
          <cell r="B1612">
            <v>0.16468750000000076</v>
          </cell>
        </row>
        <row r="1613">
          <cell r="A1613">
            <v>18.320000000000075</v>
          </cell>
          <cell r="B1613">
            <v>0.16479166666666745</v>
          </cell>
        </row>
        <row r="1614">
          <cell r="A1614">
            <v>18.330000000000076</v>
          </cell>
          <cell r="B1614">
            <v>0.16489583333333413</v>
          </cell>
        </row>
        <row r="1615">
          <cell r="A1615">
            <v>18.340000000000078</v>
          </cell>
          <cell r="B1615">
            <v>0.16500000000000081</v>
          </cell>
        </row>
        <row r="1616">
          <cell r="A1616">
            <v>18.35000000000008</v>
          </cell>
          <cell r="B1616">
            <v>0.1651041666666675</v>
          </cell>
        </row>
        <row r="1617">
          <cell r="A1617">
            <v>18.360000000000081</v>
          </cell>
          <cell r="B1617">
            <v>0.16520833333333421</v>
          </cell>
        </row>
        <row r="1618">
          <cell r="A1618">
            <v>18.370000000000083</v>
          </cell>
          <cell r="B1618">
            <v>0.16531250000000089</v>
          </cell>
        </row>
        <row r="1619">
          <cell r="A1619">
            <v>18.380000000000084</v>
          </cell>
          <cell r="B1619">
            <v>0.16541666666666757</v>
          </cell>
        </row>
        <row r="1620">
          <cell r="A1620">
            <v>18.390000000000086</v>
          </cell>
          <cell r="B1620">
            <v>0.16552083333333426</v>
          </cell>
        </row>
        <row r="1621">
          <cell r="A1621">
            <v>18.400000000000087</v>
          </cell>
          <cell r="B1621">
            <v>0.16562500000000094</v>
          </cell>
        </row>
        <row r="1622">
          <cell r="A1622">
            <v>18.410000000000089</v>
          </cell>
          <cell r="B1622">
            <v>0.16572916666666757</v>
          </cell>
        </row>
        <row r="1623">
          <cell r="A1623">
            <v>18.420000000000091</v>
          </cell>
          <cell r="B1623">
            <v>0.16583333333333425</v>
          </cell>
        </row>
        <row r="1624">
          <cell r="A1624">
            <v>18.430000000000092</v>
          </cell>
          <cell r="B1624">
            <v>0.16593750000000093</v>
          </cell>
        </row>
        <row r="1625">
          <cell r="A1625">
            <v>18.440000000000094</v>
          </cell>
          <cell r="B1625">
            <v>0.16604166666666761</v>
          </cell>
        </row>
        <row r="1626">
          <cell r="A1626">
            <v>18.450000000000095</v>
          </cell>
          <cell r="B1626">
            <v>0.16614583333333433</v>
          </cell>
        </row>
        <row r="1627">
          <cell r="A1627">
            <v>18.460000000000097</v>
          </cell>
          <cell r="B1627">
            <v>0.16625000000000101</v>
          </cell>
        </row>
        <row r="1628">
          <cell r="A1628">
            <v>18.470000000000098</v>
          </cell>
          <cell r="B1628">
            <v>0.16635416666666769</v>
          </cell>
        </row>
        <row r="1629">
          <cell r="A1629">
            <v>18.4800000000001</v>
          </cell>
          <cell r="B1629">
            <v>0.16645833333333437</v>
          </cell>
        </row>
        <row r="1630">
          <cell r="A1630">
            <v>18.490000000000101</v>
          </cell>
          <cell r="B1630">
            <v>0.16656250000000106</v>
          </cell>
        </row>
        <row r="1631">
          <cell r="A1631">
            <v>18.500000000000103</v>
          </cell>
          <cell r="B1631">
            <v>0.16666666666666774</v>
          </cell>
        </row>
        <row r="1632">
          <cell r="A1632">
            <v>18.510000000000105</v>
          </cell>
          <cell r="B1632">
            <v>0.16677083333333442</v>
          </cell>
        </row>
        <row r="1633">
          <cell r="A1633">
            <v>18.520000000000106</v>
          </cell>
          <cell r="B1633">
            <v>0.16687500000000111</v>
          </cell>
        </row>
        <row r="1634">
          <cell r="A1634">
            <v>18.530000000000108</v>
          </cell>
          <cell r="B1634">
            <v>0.16697916666666779</v>
          </cell>
        </row>
        <row r="1635">
          <cell r="A1635">
            <v>18.540000000000109</v>
          </cell>
          <cell r="B1635">
            <v>0.16708333333333447</v>
          </cell>
        </row>
        <row r="1636">
          <cell r="A1636">
            <v>18.550000000000111</v>
          </cell>
          <cell r="B1636">
            <v>0.16718750000000115</v>
          </cell>
        </row>
        <row r="1637">
          <cell r="A1637">
            <v>18.560000000000112</v>
          </cell>
          <cell r="B1637">
            <v>0.16729166666666784</v>
          </cell>
        </row>
        <row r="1638">
          <cell r="A1638">
            <v>18.570000000000114</v>
          </cell>
          <cell r="B1638">
            <v>0.16739583333333452</v>
          </cell>
        </row>
        <row r="1639">
          <cell r="A1639">
            <v>18.580000000000116</v>
          </cell>
          <cell r="B1639">
            <v>0.1675000000000012</v>
          </cell>
        </row>
        <row r="1640">
          <cell r="A1640">
            <v>18.590000000000117</v>
          </cell>
          <cell r="B1640">
            <v>0.16760416666666789</v>
          </cell>
        </row>
        <row r="1641">
          <cell r="A1641">
            <v>18.600000000000119</v>
          </cell>
          <cell r="B1641">
            <v>0.16770833333333457</v>
          </cell>
        </row>
        <row r="1642">
          <cell r="A1642">
            <v>18.61000000000012</v>
          </cell>
          <cell r="B1642">
            <v>0.16781250000000125</v>
          </cell>
        </row>
        <row r="1643">
          <cell r="A1643">
            <v>18.620000000000122</v>
          </cell>
          <cell r="B1643">
            <v>0.16791666666666794</v>
          </cell>
        </row>
        <row r="1644">
          <cell r="A1644">
            <v>18.630000000000123</v>
          </cell>
          <cell r="B1644">
            <v>0.16802083333333462</v>
          </cell>
        </row>
        <row r="1645">
          <cell r="A1645">
            <v>18.640000000000125</v>
          </cell>
          <cell r="B1645">
            <v>0.1681250000000013</v>
          </cell>
        </row>
        <row r="1646">
          <cell r="A1646">
            <v>18.650000000000126</v>
          </cell>
          <cell r="B1646">
            <v>0.16822916666666798</v>
          </cell>
        </row>
        <row r="1647">
          <cell r="A1647">
            <v>18.660000000000128</v>
          </cell>
          <cell r="B1647">
            <v>0.16833333333333467</v>
          </cell>
        </row>
        <row r="1648">
          <cell r="A1648">
            <v>18.67000000000013</v>
          </cell>
          <cell r="B1648">
            <v>0.16843750000000135</v>
          </cell>
        </row>
        <row r="1649">
          <cell r="A1649">
            <v>18.680000000000131</v>
          </cell>
          <cell r="B1649">
            <v>0.16854166666666803</v>
          </cell>
        </row>
        <row r="1650">
          <cell r="A1650">
            <v>18.690000000000133</v>
          </cell>
          <cell r="B1650">
            <v>0.16864583333333472</v>
          </cell>
        </row>
        <row r="1651">
          <cell r="A1651">
            <v>18.700000000000134</v>
          </cell>
          <cell r="B1651">
            <v>0.1687500000000014</v>
          </cell>
        </row>
        <row r="1652">
          <cell r="A1652">
            <v>18.710000000000136</v>
          </cell>
          <cell r="B1652">
            <v>0.16885416666666808</v>
          </cell>
        </row>
        <row r="1653">
          <cell r="A1653">
            <v>18.720000000000137</v>
          </cell>
          <cell r="B1653">
            <v>0.16895833333333476</v>
          </cell>
        </row>
        <row r="1654">
          <cell r="A1654">
            <v>18.730000000000139</v>
          </cell>
          <cell r="B1654">
            <v>0.16906250000000145</v>
          </cell>
        </row>
        <row r="1655">
          <cell r="A1655">
            <v>18.740000000000141</v>
          </cell>
          <cell r="B1655">
            <v>0.16916666666666813</v>
          </cell>
        </row>
        <row r="1656">
          <cell r="A1656">
            <v>18.750000000000142</v>
          </cell>
          <cell r="B1656">
            <v>0.16927083333333481</v>
          </cell>
        </row>
        <row r="1657">
          <cell r="A1657">
            <v>18.760000000000144</v>
          </cell>
          <cell r="B1657">
            <v>0.1693750000000015</v>
          </cell>
        </row>
        <row r="1658">
          <cell r="A1658">
            <v>18.770000000000145</v>
          </cell>
          <cell r="B1658">
            <v>0.16947916666666818</v>
          </cell>
        </row>
        <row r="1659">
          <cell r="A1659">
            <v>18.780000000000147</v>
          </cell>
          <cell r="B1659">
            <v>0.16958333333333486</v>
          </cell>
        </row>
        <row r="1660">
          <cell r="A1660">
            <v>18.790000000000148</v>
          </cell>
          <cell r="B1660">
            <v>0.16968750000000155</v>
          </cell>
        </row>
        <row r="1661">
          <cell r="A1661">
            <v>18.80000000000015</v>
          </cell>
          <cell r="B1661">
            <v>0.16979166666666823</v>
          </cell>
        </row>
        <row r="1662">
          <cell r="A1662">
            <v>18.810000000000151</v>
          </cell>
          <cell r="B1662">
            <v>0.16989583333333491</v>
          </cell>
        </row>
        <row r="1663">
          <cell r="A1663">
            <v>18.820000000000153</v>
          </cell>
          <cell r="B1663">
            <v>0.17000000000000159</v>
          </cell>
        </row>
        <row r="1664">
          <cell r="A1664">
            <v>18.830000000000155</v>
          </cell>
          <cell r="B1664">
            <v>0.17010416666666828</v>
          </cell>
        </row>
        <row r="1665">
          <cell r="A1665">
            <v>18.840000000000156</v>
          </cell>
          <cell r="B1665">
            <v>0.17020833333333496</v>
          </cell>
        </row>
        <row r="1666">
          <cell r="A1666">
            <v>18.850000000000158</v>
          </cell>
          <cell r="B1666">
            <v>0.17031250000000164</v>
          </cell>
        </row>
        <row r="1667">
          <cell r="A1667">
            <v>18.860000000000159</v>
          </cell>
          <cell r="B1667">
            <v>0.17041666666666833</v>
          </cell>
        </row>
        <row r="1668">
          <cell r="A1668">
            <v>18.870000000000161</v>
          </cell>
          <cell r="B1668">
            <v>0.17052083333333501</v>
          </cell>
        </row>
        <row r="1669">
          <cell r="A1669">
            <v>18.880000000000162</v>
          </cell>
          <cell r="B1669">
            <v>0.17062500000000169</v>
          </cell>
        </row>
        <row r="1670">
          <cell r="A1670">
            <v>18.890000000000164</v>
          </cell>
          <cell r="B1670">
            <v>0.17072916666666837</v>
          </cell>
        </row>
        <row r="1671">
          <cell r="A1671">
            <v>18.900000000000166</v>
          </cell>
          <cell r="B1671">
            <v>0.17083333333333506</v>
          </cell>
        </row>
        <row r="1672">
          <cell r="A1672">
            <v>18.910000000000167</v>
          </cell>
          <cell r="B1672">
            <v>0.17093750000000174</v>
          </cell>
        </row>
        <row r="1673">
          <cell r="A1673">
            <v>18.920000000000169</v>
          </cell>
          <cell r="B1673">
            <v>0.17104166666666842</v>
          </cell>
        </row>
        <row r="1674">
          <cell r="A1674">
            <v>18.93000000000017</v>
          </cell>
          <cell r="B1674">
            <v>0.17114583333333511</v>
          </cell>
        </row>
        <row r="1675">
          <cell r="A1675">
            <v>18.940000000000172</v>
          </cell>
          <cell r="B1675">
            <v>0.17125000000000179</v>
          </cell>
        </row>
        <row r="1676">
          <cell r="A1676">
            <v>18.950000000000173</v>
          </cell>
          <cell r="B1676">
            <v>0.17135416666666847</v>
          </cell>
        </row>
        <row r="1677">
          <cell r="A1677">
            <v>18.960000000000175</v>
          </cell>
          <cell r="B1677">
            <v>0.17145833333333516</v>
          </cell>
        </row>
        <row r="1678">
          <cell r="A1678">
            <v>18.970000000000176</v>
          </cell>
          <cell r="B1678">
            <v>0.17156250000000184</v>
          </cell>
        </row>
        <row r="1679">
          <cell r="A1679">
            <v>18.980000000000178</v>
          </cell>
          <cell r="B1679">
            <v>0.17166666666666852</v>
          </cell>
        </row>
        <row r="1680">
          <cell r="A1680">
            <v>18.99000000000018</v>
          </cell>
          <cell r="B1680">
            <v>0.1717708333333352</v>
          </cell>
        </row>
        <row r="1681">
          <cell r="A1681">
            <v>19.000000000000181</v>
          </cell>
          <cell r="B1681">
            <v>0.17187500000000189</v>
          </cell>
        </row>
        <row r="1682">
          <cell r="A1682">
            <v>19.010000000000183</v>
          </cell>
          <cell r="B1682">
            <v>0.17197916666666857</v>
          </cell>
        </row>
        <row r="1683">
          <cell r="A1683">
            <v>19.020000000000184</v>
          </cell>
          <cell r="B1683">
            <v>0.17208333333333525</v>
          </cell>
        </row>
        <row r="1684">
          <cell r="A1684">
            <v>19.030000000000186</v>
          </cell>
          <cell r="B1684">
            <v>0.17218750000000194</v>
          </cell>
        </row>
        <row r="1685">
          <cell r="A1685">
            <v>19.040000000000187</v>
          </cell>
          <cell r="B1685">
            <v>0.17229166666666862</v>
          </cell>
        </row>
        <row r="1686">
          <cell r="A1686">
            <v>19.050000000000189</v>
          </cell>
          <cell r="B1686">
            <v>0.1723958333333353</v>
          </cell>
        </row>
        <row r="1687">
          <cell r="A1687">
            <v>19.060000000000191</v>
          </cell>
          <cell r="B1687">
            <v>0.17250000000000199</v>
          </cell>
        </row>
        <row r="1688">
          <cell r="A1688">
            <v>19.070000000000192</v>
          </cell>
          <cell r="B1688">
            <v>0.17260416666666867</v>
          </cell>
        </row>
        <row r="1689">
          <cell r="A1689">
            <v>19.080000000000194</v>
          </cell>
          <cell r="B1689">
            <v>0.17270833333333535</v>
          </cell>
        </row>
        <row r="1690">
          <cell r="A1690">
            <v>19.090000000000195</v>
          </cell>
          <cell r="B1690">
            <v>0.17281250000000203</v>
          </cell>
        </row>
        <row r="1691">
          <cell r="A1691">
            <v>19.100000000000197</v>
          </cell>
          <cell r="B1691">
            <v>0.17291666666666872</v>
          </cell>
        </row>
        <row r="1692">
          <cell r="A1692">
            <v>19.110000000000198</v>
          </cell>
          <cell r="B1692">
            <v>0.1730208333333354</v>
          </cell>
        </row>
        <row r="1693">
          <cell r="A1693">
            <v>19.1200000000002</v>
          </cell>
          <cell r="B1693">
            <v>0.17312500000000208</v>
          </cell>
        </row>
        <row r="1694">
          <cell r="A1694">
            <v>19.130000000000202</v>
          </cell>
          <cell r="B1694">
            <v>0.17322916666666877</v>
          </cell>
        </row>
        <row r="1695">
          <cell r="A1695">
            <v>19.140000000000203</v>
          </cell>
          <cell r="B1695">
            <v>0.17333333333333545</v>
          </cell>
        </row>
        <row r="1696">
          <cell r="A1696">
            <v>19.150000000000205</v>
          </cell>
          <cell r="B1696">
            <v>0.17343750000000213</v>
          </cell>
        </row>
        <row r="1697">
          <cell r="A1697">
            <v>19.160000000000206</v>
          </cell>
          <cell r="B1697">
            <v>0.17354166666666881</v>
          </cell>
        </row>
        <row r="1698">
          <cell r="A1698">
            <v>19.170000000000208</v>
          </cell>
          <cell r="B1698">
            <v>0.1736458333333355</v>
          </cell>
        </row>
        <row r="1699">
          <cell r="A1699">
            <v>19.180000000000209</v>
          </cell>
          <cell r="B1699">
            <v>0.17375000000000218</v>
          </cell>
        </row>
        <row r="1700">
          <cell r="A1700">
            <v>19.190000000000211</v>
          </cell>
          <cell r="B1700">
            <v>0.17385416666666886</v>
          </cell>
        </row>
        <row r="1701">
          <cell r="A1701">
            <v>19.200000000000212</v>
          </cell>
          <cell r="B1701">
            <v>0.17395833333333555</v>
          </cell>
        </row>
        <row r="1702">
          <cell r="A1702">
            <v>19.210000000000214</v>
          </cell>
          <cell r="B1702">
            <v>0.17406250000000223</v>
          </cell>
        </row>
        <row r="1703">
          <cell r="A1703">
            <v>19.220000000000216</v>
          </cell>
          <cell r="B1703">
            <v>0.17416666666666891</v>
          </cell>
        </row>
        <row r="1704">
          <cell r="A1704">
            <v>19.230000000000217</v>
          </cell>
          <cell r="B1704">
            <v>0.1742708333333356</v>
          </cell>
        </row>
        <row r="1705">
          <cell r="A1705">
            <v>19.240000000000219</v>
          </cell>
          <cell r="B1705">
            <v>0.17437500000000228</v>
          </cell>
        </row>
        <row r="1706">
          <cell r="A1706">
            <v>19.25000000000022</v>
          </cell>
          <cell r="B1706">
            <v>0.17447916666666896</v>
          </cell>
        </row>
        <row r="1707">
          <cell r="A1707">
            <v>19.260000000000222</v>
          </cell>
          <cell r="B1707">
            <v>0.17458333333333564</v>
          </cell>
        </row>
        <row r="1708">
          <cell r="A1708">
            <v>19.270000000000223</v>
          </cell>
          <cell r="B1708">
            <v>0.17468750000000233</v>
          </cell>
        </row>
        <row r="1709">
          <cell r="A1709">
            <v>19.280000000000225</v>
          </cell>
          <cell r="B1709">
            <v>0.17479166666666901</v>
          </cell>
        </row>
        <row r="1710">
          <cell r="A1710">
            <v>19.290000000000227</v>
          </cell>
          <cell r="B1710">
            <v>0.17489583333333569</v>
          </cell>
        </row>
        <row r="1711">
          <cell r="A1711">
            <v>19.300000000000228</v>
          </cell>
          <cell r="B1711">
            <v>0.17500000000000238</v>
          </cell>
        </row>
        <row r="1712">
          <cell r="A1712">
            <v>19.31000000000023</v>
          </cell>
          <cell r="B1712">
            <v>0.17510416666666906</v>
          </cell>
        </row>
        <row r="1713">
          <cell r="A1713">
            <v>19.320000000000231</v>
          </cell>
          <cell r="B1713">
            <v>0.17520833333333574</v>
          </cell>
        </row>
        <row r="1714">
          <cell r="A1714">
            <v>19.330000000000233</v>
          </cell>
          <cell r="B1714">
            <v>0.17531250000000242</v>
          </cell>
        </row>
        <row r="1715">
          <cell r="A1715">
            <v>19.340000000000234</v>
          </cell>
          <cell r="B1715">
            <v>0.17541666666666911</v>
          </cell>
        </row>
        <row r="1716">
          <cell r="A1716">
            <v>19.350000000000236</v>
          </cell>
          <cell r="B1716">
            <v>0.17552083333333579</v>
          </cell>
        </row>
        <row r="1717">
          <cell r="A1717">
            <v>19.360000000000237</v>
          </cell>
          <cell r="B1717">
            <v>0.17562500000000247</v>
          </cell>
        </row>
        <row r="1718">
          <cell r="A1718">
            <v>19.370000000000239</v>
          </cell>
          <cell r="B1718">
            <v>0.17572916666666916</v>
          </cell>
        </row>
        <row r="1719">
          <cell r="A1719">
            <v>19.380000000000241</v>
          </cell>
          <cell r="B1719">
            <v>0.17583333333333584</v>
          </cell>
        </row>
        <row r="1720">
          <cell r="A1720">
            <v>19.390000000000242</v>
          </cell>
          <cell r="B1720">
            <v>0.17593750000000252</v>
          </cell>
        </row>
        <row r="1721">
          <cell r="A1721">
            <v>19.400000000000244</v>
          </cell>
          <cell r="B1721">
            <v>0.17604166666666921</v>
          </cell>
        </row>
        <row r="1722">
          <cell r="A1722">
            <v>19.410000000000245</v>
          </cell>
          <cell r="B1722">
            <v>0.17614583333333589</v>
          </cell>
        </row>
        <row r="1723">
          <cell r="A1723">
            <v>19.420000000000247</v>
          </cell>
          <cell r="B1723">
            <v>0.17625000000000257</v>
          </cell>
        </row>
        <row r="1724">
          <cell r="A1724">
            <v>19.430000000000248</v>
          </cell>
          <cell r="B1724">
            <v>0.17635416666666925</v>
          </cell>
        </row>
        <row r="1725">
          <cell r="A1725">
            <v>19.44000000000025</v>
          </cell>
          <cell r="B1725">
            <v>0.17645833333333594</v>
          </cell>
        </row>
        <row r="1726">
          <cell r="A1726">
            <v>19.450000000000252</v>
          </cell>
          <cell r="B1726">
            <v>0.17656250000000262</v>
          </cell>
        </row>
        <row r="1727">
          <cell r="A1727">
            <v>19.460000000000253</v>
          </cell>
          <cell r="B1727">
            <v>0.1766666666666693</v>
          </cell>
        </row>
        <row r="1728">
          <cell r="A1728">
            <v>19.470000000000255</v>
          </cell>
          <cell r="B1728">
            <v>0.17677083333333599</v>
          </cell>
        </row>
        <row r="1729">
          <cell r="A1729">
            <v>19.480000000000256</v>
          </cell>
          <cell r="B1729">
            <v>0.17687500000000267</v>
          </cell>
        </row>
        <row r="1730">
          <cell r="A1730">
            <v>19.490000000000258</v>
          </cell>
          <cell r="B1730">
            <v>0.17697916666666935</v>
          </cell>
        </row>
        <row r="1731">
          <cell r="A1731">
            <v>19.500000000000259</v>
          </cell>
          <cell r="B1731">
            <v>0.17708333333333603</v>
          </cell>
        </row>
        <row r="1732">
          <cell r="A1732">
            <v>19.510000000000261</v>
          </cell>
          <cell r="B1732">
            <v>0.17718750000000272</v>
          </cell>
        </row>
        <row r="1733">
          <cell r="A1733">
            <v>19.520000000000262</v>
          </cell>
          <cell r="B1733">
            <v>0.1772916666666694</v>
          </cell>
        </row>
        <row r="1734">
          <cell r="A1734">
            <v>19.530000000000264</v>
          </cell>
          <cell r="B1734">
            <v>0.17739583333333608</v>
          </cell>
        </row>
        <row r="1735">
          <cell r="A1735">
            <v>19.540000000000266</v>
          </cell>
          <cell r="B1735">
            <v>0.17750000000000277</v>
          </cell>
        </row>
        <row r="1736">
          <cell r="A1736">
            <v>19.550000000000267</v>
          </cell>
          <cell r="B1736">
            <v>0.17760416666666945</v>
          </cell>
        </row>
        <row r="1737">
          <cell r="A1737">
            <v>19.560000000000269</v>
          </cell>
          <cell r="B1737">
            <v>0.17770833333333613</v>
          </cell>
        </row>
        <row r="1738">
          <cell r="A1738">
            <v>19.57000000000027</v>
          </cell>
          <cell r="B1738">
            <v>0.17781250000000282</v>
          </cell>
        </row>
        <row r="1739">
          <cell r="A1739">
            <v>19.580000000000272</v>
          </cell>
          <cell r="B1739">
            <v>0.1779166666666695</v>
          </cell>
        </row>
        <row r="1740">
          <cell r="A1740">
            <v>19.590000000000273</v>
          </cell>
          <cell r="B1740">
            <v>0.17802083333333618</v>
          </cell>
        </row>
        <row r="1741">
          <cell r="A1741">
            <v>19.600000000000275</v>
          </cell>
          <cell r="B1741">
            <v>0.17812500000000286</v>
          </cell>
        </row>
        <row r="1742">
          <cell r="A1742">
            <v>19.610000000000277</v>
          </cell>
          <cell r="B1742">
            <v>0.17822916666666955</v>
          </cell>
        </row>
        <row r="1743">
          <cell r="A1743">
            <v>19.620000000000278</v>
          </cell>
          <cell r="B1743">
            <v>0.17833333333333623</v>
          </cell>
        </row>
        <row r="1744">
          <cell r="A1744">
            <v>19.63000000000028</v>
          </cell>
          <cell r="B1744">
            <v>0.17843750000000291</v>
          </cell>
        </row>
        <row r="1745">
          <cell r="A1745">
            <v>19.640000000000281</v>
          </cell>
          <cell r="B1745">
            <v>0.1785416666666696</v>
          </cell>
        </row>
        <row r="1746">
          <cell r="A1746">
            <v>19.650000000000283</v>
          </cell>
          <cell r="B1746">
            <v>0.17864583333333628</v>
          </cell>
        </row>
        <row r="1747">
          <cell r="A1747">
            <v>19.660000000000284</v>
          </cell>
          <cell r="B1747">
            <v>0.17875000000000296</v>
          </cell>
        </row>
        <row r="1748">
          <cell r="A1748">
            <v>19.670000000000286</v>
          </cell>
          <cell r="B1748">
            <v>0.17885416666666965</v>
          </cell>
        </row>
        <row r="1749">
          <cell r="A1749">
            <v>19.680000000000287</v>
          </cell>
          <cell r="B1749">
            <v>0.17895833333333633</v>
          </cell>
        </row>
        <row r="1750">
          <cell r="A1750">
            <v>19.690000000000289</v>
          </cell>
          <cell r="B1750">
            <v>0.17906250000000301</v>
          </cell>
        </row>
        <row r="1751">
          <cell r="A1751">
            <v>19.700000000000291</v>
          </cell>
          <cell r="B1751">
            <v>0.17916666666666969</v>
          </cell>
        </row>
        <row r="1752">
          <cell r="A1752">
            <v>19.710000000000292</v>
          </cell>
          <cell r="B1752">
            <v>0.17927083333333638</v>
          </cell>
        </row>
        <row r="1753">
          <cell r="A1753">
            <v>19.720000000000294</v>
          </cell>
          <cell r="B1753">
            <v>0.17937500000000306</v>
          </cell>
        </row>
        <row r="1754">
          <cell r="A1754">
            <v>19.730000000000295</v>
          </cell>
          <cell r="B1754">
            <v>0.17947916666666974</v>
          </cell>
        </row>
        <row r="1755">
          <cell r="A1755">
            <v>19.740000000000297</v>
          </cell>
          <cell r="B1755">
            <v>0.17958333333333643</v>
          </cell>
        </row>
        <row r="1756">
          <cell r="A1756">
            <v>19.750000000000298</v>
          </cell>
          <cell r="B1756">
            <v>0.17968750000000311</v>
          </cell>
        </row>
        <row r="1757">
          <cell r="A1757">
            <v>19.7600000000003</v>
          </cell>
          <cell r="B1757">
            <v>0.17979166666666979</v>
          </cell>
        </row>
        <row r="1758">
          <cell r="A1758">
            <v>19.770000000000302</v>
          </cell>
          <cell r="B1758">
            <v>0.17989583333333647</v>
          </cell>
        </row>
        <row r="1759">
          <cell r="A1759">
            <v>19.780000000000303</v>
          </cell>
          <cell r="B1759">
            <v>0.18000000000000316</v>
          </cell>
        </row>
        <row r="1760">
          <cell r="A1760">
            <v>19.790000000000305</v>
          </cell>
          <cell r="B1760">
            <v>0.18010416666666984</v>
          </cell>
        </row>
        <row r="1761">
          <cell r="A1761">
            <v>19.800000000000306</v>
          </cell>
          <cell r="B1761">
            <v>0.18020833333333652</v>
          </cell>
        </row>
        <row r="1762">
          <cell r="A1762">
            <v>19.810000000000308</v>
          </cell>
          <cell r="B1762">
            <v>0.18031250000000321</v>
          </cell>
        </row>
        <row r="1763">
          <cell r="A1763">
            <v>19.820000000000309</v>
          </cell>
          <cell r="B1763">
            <v>0.18041666666666989</v>
          </cell>
        </row>
        <row r="1764">
          <cell r="A1764">
            <v>19.830000000000311</v>
          </cell>
          <cell r="B1764">
            <v>0.18052083333333657</v>
          </cell>
        </row>
        <row r="1765">
          <cell r="A1765">
            <v>19.840000000000312</v>
          </cell>
          <cell r="B1765">
            <v>0.18062500000000326</v>
          </cell>
        </row>
        <row r="1766">
          <cell r="A1766">
            <v>19.850000000000314</v>
          </cell>
          <cell r="B1766">
            <v>0.18072916666666994</v>
          </cell>
        </row>
        <row r="1767">
          <cell r="A1767">
            <v>19.860000000000316</v>
          </cell>
          <cell r="B1767">
            <v>0.18083333333333662</v>
          </cell>
        </row>
        <row r="1768">
          <cell r="A1768">
            <v>19.870000000000317</v>
          </cell>
          <cell r="B1768">
            <v>0.1809375000000033</v>
          </cell>
        </row>
        <row r="1769">
          <cell r="A1769">
            <v>19.880000000000319</v>
          </cell>
          <cell r="B1769">
            <v>0.18104166666666999</v>
          </cell>
        </row>
        <row r="1770">
          <cell r="A1770">
            <v>19.89000000000032</v>
          </cell>
          <cell r="B1770">
            <v>0.18114583333333667</v>
          </cell>
        </row>
        <row r="1771">
          <cell r="A1771">
            <v>19.900000000000322</v>
          </cell>
          <cell r="B1771">
            <v>0.18125000000000335</v>
          </cell>
        </row>
        <row r="1772">
          <cell r="A1772">
            <v>19.910000000000323</v>
          </cell>
          <cell r="B1772">
            <v>0.18135416666667004</v>
          </cell>
        </row>
        <row r="1773">
          <cell r="A1773">
            <v>19.920000000000325</v>
          </cell>
          <cell r="B1773">
            <v>0.18145833333333672</v>
          </cell>
        </row>
        <row r="1774">
          <cell r="A1774">
            <v>19.930000000000327</v>
          </cell>
          <cell r="B1774">
            <v>0.1815625000000034</v>
          </cell>
        </row>
        <row r="1775">
          <cell r="A1775">
            <v>19.940000000000328</v>
          </cell>
          <cell r="B1775">
            <v>0.18166666666667008</v>
          </cell>
        </row>
        <row r="1776">
          <cell r="A1776">
            <v>19.95000000000033</v>
          </cell>
          <cell r="B1776">
            <v>0.18177083333333677</v>
          </cell>
        </row>
        <row r="1777">
          <cell r="A1777">
            <v>19.960000000000331</v>
          </cell>
          <cell r="B1777">
            <v>0.18187500000000345</v>
          </cell>
        </row>
        <row r="1778">
          <cell r="A1778">
            <v>19.970000000000333</v>
          </cell>
          <cell r="B1778">
            <v>0.18197916666667013</v>
          </cell>
        </row>
        <row r="1779">
          <cell r="A1779">
            <v>19.980000000000334</v>
          </cell>
          <cell r="B1779">
            <v>0.18208333333333682</v>
          </cell>
        </row>
        <row r="1780">
          <cell r="A1780">
            <v>19.990000000000336</v>
          </cell>
          <cell r="B1780">
            <v>0.1821875000000035</v>
          </cell>
        </row>
        <row r="1781">
          <cell r="A1781">
            <v>20.000000000000338</v>
          </cell>
          <cell r="B1781">
            <v>0.18229166666667018</v>
          </cell>
        </row>
        <row r="1782">
          <cell r="A1782">
            <v>20.010000000000339</v>
          </cell>
          <cell r="B1782">
            <v>0.18239583333333687</v>
          </cell>
        </row>
        <row r="1783">
          <cell r="A1783">
            <v>20.020000000000341</v>
          </cell>
          <cell r="B1783">
            <v>0.18250000000000355</v>
          </cell>
        </row>
        <row r="1784">
          <cell r="A1784">
            <v>20.030000000000342</v>
          </cell>
          <cell r="B1784">
            <v>0.18260416666667023</v>
          </cell>
        </row>
        <row r="1785">
          <cell r="A1785">
            <v>20.040000000000344</v>
          </cell>
          <cell r="B1785">
            <v>0.18270833333333691</v>
          </cell>
        </row>
        <row r="1786">
          <cell r="A1786">
            <v>20.050000000000345</v>
          </cell>
          <cell r="B1786">
            <v>0.1828125000000036</v>
          </cell>
        </row>
        <row r="1787">
          <cell r="A1787">
            <v>20.060000000000347</v>
          </cell>
          <cell r="B1787">
            <v>0.18291666666667028</v>
          </cell>
        </row>
        <row r="1788">
          <cell r="A1788">
            <v>20.070000000000348</v>
          </cell>
          <cell r="B1788">
            <v>0.18302083333333696</v>
          </cell>
        </row>
        <row r="1789">
          <cell r="A1789">
            <v>20.08000000000035</v>
          </cell>
          <cell r="B1789">
            <v>0.18312500000000365</v>
          </cell>
        </row>
        <row r="1790">
          <cell r="A1790">
            <v>20.090000000000352</v>
          </cell>
          <cell r="B1790">
            <v>0.18322916666667033</v>
          </cell>
        </row>
        <row r="1791">
          <cell r="A1791">
            <v>20.100000000000353</v>
          </cell>
          <cell r="B1791">
            <v>0.18333333333333701</v>
          </cell>
        </row>
        <row r="1792">
          <cell r="A1792">
            <v>20.110000000000355</v>
          </cell>
          <cell r="B1792">
            <v>0.18343750000000369</v>
          </cell>
        </row>
        <row r="1793">
          <cell r="A1793">
            <v>20.120000000000356</v>
          </cell>
          <cell r="B1793">
            <v>0.18354166666667038</v>
          </cell>
        </row>
        <row r="1794">
          <cell r="A1794">
            <v>20.130000000000358</v>
          </cell>
          <cell r="B1794">
            <v>0.18364583333333706</v>
          </cell>
        </row>
        <row r="1795">
          <cell r="A1795">
            <v>20.140000000000359</v>
          </cell>
          <cell r="B1795">
            <v>0.18375000000000374</v>
          </cell>
        </row>
        <row r="1796">
          <cell r="A1796">
            <v>20.150000000000361</v>
          </cell>
          <cell r="B1796">
            <v>0.18385416666667043</v>
          </cell>
        </row>
        <row r="1797">
          <cell r="A1797">
            <v>20.160000000000363</v>
          </cell>
          <cell r="B1797">
            <v>0.18395833333333711</v>
          </cell>
        </row>
        <row r="1798">
          <cell r="A1798">
            <v>20.170000000000364</v>
          </cell>
          <cell r="B1798">
            <v>0.18406250000000379</v>
          </cell>
        </row>
        <row r="1799">
          <cell r="A1799">
            <v>20.180000000000366</v>
          </cell>
          <cell r="B1799">
            <v>0.18416666666667048</v>
          </cell>
        </row>
        <row r="1800">
          <cell r="A1800">
            <v>20.190000000000367</v>
          </cell>
          <cell r="B1800">
            <v>0.18427083333333716</v>
          </cell>
        </row>
        <row r="1801">
          <cell r="A1801">
            <v>20.200000000000369</v>
          </cell>
          <cell r="B1801">
            <v>0.18437500000000384</v>
          </cell>
        </row>
        <row r="1802">
          <cell r="A1802">
            <v>20.21000000000037</v>
          </cell>
          <cell r="B1802">
            <v>0.18447916666667052</v>
          </cell>
        </row>
        <row r="1803">
          <cell r="A1803">
            <v>20.220000000000372</v>
          </cell>
          <cell r="B1803">
            <v>0.18458333333333721</v>
          </cell>
        </row>
        <row r="1804">
          <cell r="A1804">
            <v>20.230000000000373</v>
          </cell>
          <cell r="B1804">
            <v>0.18468750000000389</v>
          </cell>
        </row>
        <row r="1805">
          <cell r="A1805">
            <v>20.240000000000375</v>
          </cell>
          <cell r="B1805">
            <v>0.18479166666667057</v>
          </cell>
        </row>
        <row r="1806">
          <cell r="A1806">
            <v>20.250000000000377</v>
          </cell>
          <cell r="B1806">
            <v>0.18489583333333726</v>
          </cell>
        </row>
        <row r="1807">
          <cell r="A1807">
            <v>20.260000000000378</v>
          </cell>
          <cell r="B1807">
            <v>0.18500000000000394</v>
          </cell>
        </row>
        <row r="1808">
          <cell r="A1808">
            <v>20.27000000000038</v>
          </cell>
          <cell r="B1808">
            <v>0.18510416666667062</v>
          </cell>
        </row>
        <row r="1809">
          <cell r="A1809">
            <v>20.280000000000381</v>
          </cell>
          <cell r="B1809">
            <v>0.1852083333333373</v>
          </cell>
        </row>
        <row r="1810">
          <cell r="A1810">
            <v>20.290000000000383</v>
          </cell>
          <cell r="B1810">
            <v>0.18531250000000399</v>
          </cell>
        </row>
        <row r="1811">
          <cell r="A1811">
            <v>20.300000000000384</v>
          </cell>
          <cell r="B1811">
            <v>0.18541666666667067</v>
          </cell>
        </row>
        <row r="1812">
          <cell r="A1812">
            <v>20.310000000000386</v>
          </cell>
          <cell r="B1812">
            <v>0.18552083333333735</v>
          </cell>
        </row>
        <row r="1813">
          <cell r="A1813">
            <v>20.320000000000388</v>
          </cell>
          <cell r="B1813">
            <v>0.18562500000000404</v>
          </cell>
        </row>
        <row r="1814">
          <cell r="A1814">
            <v>20.330000000000389</v>
          </cell>
          <cell r="B1814">
            <v>0.18572916666667072</v>
          </cell>
        </row>
        <row r="1815">
          <cell r="A1815">
            <v>20.340000000000391</v>
          </cell>
          <cell r="B1815">
            <v>0.1858333333333374</v>
          </cell>
        </row>
        <row r="1816">
          <cell r="A1816">
            <v>20.350000000000392</v>
          </cell>
          <cell r="B1816">
            <v>0.18593750000000409</v>
          </cell>
        </row>
        <row r="1817">
          <cell r="A1817">
            <v>20.360000000000394</v>
          </cell>
          <cell r="B1817">
            <v>0.18604166666667077</v>
          </cell>
        </row>
        <row r="1818">
          <cell r="A1818">
            <v>20.370000000000395</v>
          </cell>
          <cell r="B1818">
            <v>0.18614583333333745</v>
          </cell>
        </row>
        <row r="1819">
          <cell r="A1819">
            <v>20.380000000000397</v>
          </cell>
          <cell r="B1819">
            <v>0.18625000000000413</v>
          </cell>
        </row>
        <row r="1820">
          <cell r="A1820">
            <v>20.390000000000398</v>
          </cell>
          <cell r="B1820">
            <v>0.18635416666667082</v>
          </cell>
        </row>
        <row r="1821">
          <cell r="A1821">
            <v>20.4000000000004</v>
          </cell>
          <cell r="B1821">
            <v>0.1864583333333375</v>
          </cell>
        </row>
        <row r="1822">
          <cell r="A1822">
            <v>20.410000000000402</v>
          </cell>
          <cell r="B1822">
            <v>0.18656250000000418</v>
          </cell>
        </row>
        <row r="1823">
          <cell r="A1823">
            <v>20.420000000000403</v>
          </cell>
          <cell r="B1823">
            <v>0.18666666666667087</v>
          </cell>
        </row>
        <row r="1824">
          <cell r="A1824">
            <v>20.430000000000405</v>
          </cell>
          <cell r="B1824">
            <v>0.18677083333333755</v>
          </cell>
        </row>
        <row r="1825">
          <cell r="A1825">
            <v>20.440000000000406</v>
          </cell>
          <cell r="B1825">
            <v>0.18687500000000423</v>
          </cell>
        </row>
        <row r="1826">
          <cell r="A1826">
            <v>20.450000000000408</v>
          </cell>
          <cell r="B1826">
            <v>0.18697916666667092</v>
          </cell>
        </row>
        <row r="1827">
          <cell r="A1827">
            <v>20.460000000000409</v>
          </cell>
          <cell r="B1827">
            <v>0.1870833333333376</v>
          </cell>
        </row>
        <row r="1828">
          <cell r="A1828">
            <v>20.470000000000411</v>
          </cell>
          <cell r="B1828">
            <v>0.18718750000000428</v>
          </cell>
        </row>
        <row r="1829">
          <cell r="A1829">
            <v>20.480000000000413</v>
          </cell>
          <cell r="B1829">
            <v>0.18729166666667096</v>
          </cell>
        </row>
        <row r="1830">
          <cell r="A1830">
            <v>20.490000000000414</v>
          </cell>
          <cell r="B1830">
            <v>0.18739583333333765</v>
          </cell>
        </row>
        <row r="1831">
          <cell r="A1831">
            <v>20.500000000000416</v>
          </cell>
          <cell r="B1831">
            <v>0.18750000000000433</v>
          </cell>
        </row>
        <row r="1832">
          <cell r="A1832">
            <v>20.510000000000417</v>
          </cell>
          <cell r="B1832">
            <v>0.18760416666667101</v>
          </cell>
        </row>
        <row r="1833">
          <cell r="A1833">
            <v>20.520000000000419</v>
          </cell>
          <cell r="B1833">
            <v>0.1877083333333377</v>
          </cell>
        </row>
        <row r="1834">
          <cell r="A1834">
            <v>20.53000000000042</v>
          </cell>
          <cell r="B1834">
            <v>0.18781250000000438</v>
          </cell>
        </row>
        <row r="1835">
          <cell r="A1835">
            <v>20.540000000000422</v>
          </cell>
          <cell r="B1835">
            <v>0.18791666666667106</v>
          </cell>
        </row>
        <row r="1836">
          <cell r="A1836">
            <v>20.550000000000423</v>
          </cell>
          <cell r="B1836">
            <v>0.18802083333333774</v>
          </cell>
        </row>
        <row r="1837">
          <cell r="A1837">
            <v>20.560000000000425</v>
          </cell>
          <cell r="B1837">
            <v>0.18812500000000443</v>
          </cell>
        </row>
        <row r="1838">
          <cell r="A1838">
            <v>20.570000000000427</v>
          </cell>
          <cell r="B1838">
            <v>0.18822916666667111</v>
          </cell>
        </row>
        <row r="1839">
          <cell r="A1839">
            <v>20.580000000000428</v>
          </cell>
          <cell r="B1839">
            <v>0.18833333333333779</v>
          </cell>
        </row>
        <row r="1840">
          <cell r="A1840">
            <v>20.59000000000043</v>
          </cell>
          <cell r="B1840">
            <v>0.18843750000000448</v>
          </cell>
        </row>
        <row r="1841">
          <cell r="A1841">
            <v>20.600000000000431</v>
          </cell>
          <cell r="B1841">
            <v>0.18854166666667116</v>
          </cell>
        </row>
        <row r="1842">
          <cell r="A1842">
            <v>20.610000000000433</v>
          </cell>
          <cell r="B1842">
            <v>0.18864583333333784</v>
          </cell>
        </row>
        <row r="1843">
          <cell r="A1843">
            <v>20.620000000000434</v>
          </cell>
          <cell r="B1843">
            <v>0.18875000000000453</v>
          </cell>
        </row>
        <row r="1844">
          <cell r="A1844">
            <v>20.630000000000436</v>
          </cell>
          <cell r="B1844">
            <v>0.18885416666667121</v>
          </cell>
        </row>
        <row r="1845">
          <cell r="A1845">
            <v>20.640000000000438</v>
          </cell>
          <cell r="B1845">
            <v>0.18895833333333789</v>
          </cell>
        </row>
        <row r="1846">
          <cell r="A1846">
            <v>20.650000000000439</v>
          </cell>
          <cell r="B1846">
            <v>0.18906250000000457</v>
          </cell>
        </row>
        <row r="1847">
          <cell r="A1847">
            <v>20.660000000000441</v>
          </cell>
          <cell r="B1847">
            <v>0.18916666666667126</v>
          </cell>
        </row>
        <row r="1848">
          <cell r="A1848">
            <v>20.670000000000442</v>
          </cell>
          <cell r="B1848">
            <v>0.18927083333333794</v>
          </cell>
        </row>
        <row r="1849">
          <cell r="A1849">
            <v>20.680000000000444</v>
          </cell>
          <cell r="B1849">
            <v>0.18937500000000462</v>
          </cell>
        </row>
        <row r="1850">
          <cell r="A1850">
            <v>20.690000000000445</v>
          </cell>
          <cell r="B1850">
            <v>0.18947916666667131</v>
          </cell>
        </row>
        <row r="1851">
          <cell r="A1851">
            <v>20.700000000000447</v>
          </cell>
          <cell r="B1851">
            <v>0.18958333333333799</v>
          </cell>
        </row>
        <row r="1852">
          <cell r="A1852">
            <v>20.710000000000448</v>
          </cell>
          <cell r="B1852">
            <v>0.18968750000000467</v>
          </cell>
        </row>
        <row r="1853">
          <cell r="A1853">
            <v>20.72000000000045</v>
          </cell>
          <cell r="B1853">
            <v>0.18979166666667135</v>
          </cell>
        </row>
        <row r="1854">
          <cell r="A1854">
            <v>20.730000000000452</v>
          </cell>
          <cell r="B1854">
            <v>0.18989583333333804</v>
          </cell>
        </row>
        <row r="1855">
          <cell r="A1855">
            <v>20.740000000000453</v>
          </cell>
          <cell r="B1855">
            <v>0.19000000000000472</v>
          </cell>
        </row>
        <row r="1856">
          <cell r="A1856">
            <v>20.750000000000455</v>
          </cell>
          <cell r="B1856">
            <v>0.1901041666666714</v>
          </cell>
        </row>
        <row r="1857">
          <cell r="A1857">
            <v>20.760000000000456</v>
          </cell>
          <cell r="B1857">
            <v>0.19020833333333809</v>
          </cell>
        </row>
        <row r="1858">
          <cell r="A1858">
            <v>20.770000000000458</v>
          </cell>
          <cell r="B1858">
            <v>0.19031250000000477</v>
          </cell>
        </row>
        <row r="1859">
          <cell r="A1859">
            <v>20.780000000000459</v>
          </cell>
          <cell r="B1859">
            <v>0.19041666666667145</v>
          </cell>
        </row>
        <row r="1860">
          <cell r="A1860">
            <v>20.790000000000461</v>
          </cell>
          <cell r="B1860">
            <v>0.19052083333333814</v>
          </cell>
        </row>
        <row r="1861">
          <cell r="A1861">
            <v>20.800000000000463</v>
          </cell>
          <cell r="B1861">
            <v>0.19062500000000482</v>
          </cell>
        </row>
        <row r="1862">
          <cell r="A1862">
            <v>20.810000000000464</v>
          </cell>
          <cell r="B1862">
            <v>0.1907291666666715</v>
          </cell>
        </row>
        <row r="1863">
          <cell r="A1863">
            <v>20.820000000000466</v>
          </cell>
          <cell r="B1863">
            <v>0.19083333333333818</v>
          </cell>
        </row>
        <row r="1864">
          <cell r="A1864">
            <v>20.830000000000467</v>
          </cell>
          <cell r="B1864">
            <v>0.19093750000000487</v>
          </cell>
        </row>
        <row r="1865">
          <cell r="A1865">
            <v>20.840000000000469</v>
          </cell>
          <cell r="B1865">
            <v>0.19104166666667155</v>
          </cell>
        </row>
        <row r="1866">
          <cell r="A1866">
            <v>20.85000000000047</v>
          </cell>
          <cell r="B1866">
            <v>0.19114583333333823</v>
          </cell>
        </row>
        <row r="1867">
          <cell r="A1867">
            <v>20.860000000000472</v>
          </cell>
          <cell r="B1867">
            <v>0.19125000000000492</v>
          </cell>
        </row>
        <row r="1868">
          <cell r="A1868">
            <v>20.870000000000474</v>
          </cell>
          <cell r="B1868">
            <v>0.1913541666666716</v>
          </cell>
        </row>
        <row r="1869">
          <cell r="A1869">
            <v>20.880000000000475</v>
          </cell>
          <cell r="B1869">
            <v>0.19145833333333828</v>
          </cell>
        </row>
        <row r="1870">
          <cell r="A1870">
            <v>20.890000000000477</v>
          </cell>
          <cell r="B1870">
            <v>0.19156250000000496</v>
          </cell>
        </row>
        <row r="1871">
          <cell r="A1871">
            <v>20.900000000000478</v>
          </cell>
          <cell r="B1871">
            <v>0.19166666666667165</v>
          </cell>
        </row>
        <row r="1872">
          <cell r="A1872">
            <v>20.91000000000048</v>
          </cell>
          <cell r="B1872">
            <v>0.19177083333333833</v>
          </cell>
        </row>
        <row r="1873">
          <cell r="A1873">
            <v>20.920000000000481</v>
          </cell>
          <cell r="B1873">
            <v>0.19187500000000501</v>
          </cell>
        </row>
        <row r="1874">
          <cell r="A1874">
            <v>20.930000000000483</v>
          </cell>
          <cell r="B1874">
            <v>0.1919791666666717</v>
          </cell>
        </row>
        <row r="1875">
          <cell r="A1875">
            <v>20.940000000000484</v>
          </cell>
          <cell r="B1875">
            <v>0.19208333333333838</v>
          </cell>
        </row>
        <row r="1876">
          <cell r="A1876">
            <v>20.950000000000486</v>
          </cell>
          <cell r="B1876">
            <v>0.19218750000000506</v>
          </cell>
        </row>
        <row r="1877">
          <cell r="A1877">
            <v>20.960000000000488</v>
          </cell>
          <cell r="B1877">
            <v>0.19229166666667175</v>
          </cell>
        </row>
        <row r="1878">
          <cell r="A1878">
            <v>20.970000000000489</v>
          </cell>
          <cell r="B1878">
            <v>0.19239583333333843</v>
          </cell>
        </row>
        <row r="1879">
          <cell r="A1879">
            <v>20.980000000000491</v>
          </cell>
          <cell r="B1879">
            <v>0.19250000000000511</v>
          </cell>
        </row>
        <row r="1880">
          <cell r="A1880">
            <v>20.990000000000492</v>
          </cell>
          <cell r="B1880">
            <v>0.19260416666667179</v>
          </cell>
        </row>
        <row r="1881">
          <cell r="A1881">
            <v>21.000000000000494</v>
          </cell>
          <cell r="B1881">
            <v>0.19270833333333848</v>
          </cell>
        </row>
        <row r="1882">
          <cell r="A1882">
            <v>21.010000000000495</v>
          </cell>
          <cell r="B1882">
            <v>0.19281250000000516</v>
          </cell>
        </row>
        <row r="1883">
          <cell r="A1883">
            <v>21.020000000000497</v>
          </cell>
          <cell r="B1883">
            <v>0.19291666666667184</v>
          </cell>
        </row>
        <row r="1884">
          <cell r="A1884">
            <v>21.030000000000499</v>
          </cell>
          <cell r="B1884">
            <v>0.19302083333333853</v>
          </cell>
        </row>
        <row r="1885">
          <cell r="A1885">
            <v>21.0400000000005</v>
          </cell>
          <cell r="B1885">
            <v>0.19312500000000521</v>
          </cell>
        </row>
        <row r="1886">
          <cell r="A1886">
            <v>21.050000000000502</v>
          </cell>
          <cell r="B1886">
            <v>0.19322916666667189</v>
          </cell>
        </row>
        <row r="1887">
          <cell r="A1887">
            <v>21.060000000000503</v>
          </cell>
          <cell r="B1887">
            <v>0.19333333333333858</v>
          </cell>
        </row>
        <row r="1888">
          <cell r="A1888">
            <v>21.070000000000505</v>
          </cell>
          <cell r="B1888">
            <v>0.19343750000000526</v>
          </cell>
        </row>
        <row r="1889">
          <cell r="A1889">
            <v>21.080000000000506</v>
          </cell>
          <cell r="B1889">
            <v>0.19354166666667194</v>
          </cell>
        </row>
        <row r="1890">
          <cell r="A1890">
            <v>21.090000000000508</v>
          </cell>
          <cell r="B1890">
            <v>0.19364583333333862</v>
          </cell>
        </row>
        <row r="1891">
          <cell r="A1891">
            <v>21.100000000000509</v>
          </cell>
          <cell r="B1891">
            <v>0.19375000000000531</v>
          </cell>
        </row>
        <row r="1892">
          <cell r="A1892">
            <v>21.110000000000511</v>
          </cell>
          <cell r="B1892">
            <v>0.19385416666667199</v>
          </cell>
        </row>
        <row r="1893">
          <cell r="A1893">
            <v>21.120000000000513</v>
          </cell>
          <cell r="B1893">
            <v>0.19395833333333867</v>
          </cell>
        </row>
        <row r="1894">
          <cell r="A1894">
            <v>21.130000000000514</v>
          </cell>
          <cell r="B1894">
            <v>0.19406250000000536</v>
          </cell>
        </row>
        <row r="1895">
          <cell r="A1895">
            <v>21.140000000000516</v>
          </cell>
          <cell r="B1895">
            <v>0.19416666666667204</v>
          </cell>
        </row>
        <row r="1896">
          <cell r="A1896">
            <v>21.150000000000517</v>
          </cell>
          <cell r="B1896">
            <v>0.19427083333333872</v>
          </cell>
        </row>
        <row r="1897">
          <cell r="A1897">
            <v>21.160000000000519</v>
          </cell>
          <cell r="B1897">
            <v>0.1943750000000054</v>
          </cell>
        </row>
        <row r="1898">
          <cell r="A1898">
            <v>21.17000000000052</v>
          </cell>
          <cell r="B1898">
            <v>0.19447916666667209</v>
          </cell>
        </row>
        <row r="1899">
          <cell r="A1899">
            <v>21.180000000000522</v>
          </cell>
          <cell r="B1899">
            <v>0.19458333333333877</v>
          </cell>
        </row>
        <row r="1900">
          <cell r="A1900">
            <v>21.190000000000524</v>
          </cell>
          <cell r="B1900">
            <v>0.19468750000000545</v>
          </cell>
        </row>
        <row r="1901">
          <cell r="A1901">
            <v>21.200000000000525</v>
          </cell>
          <cell r="B1901">
            <v>0.19479166666667214</v>
          </cell>
        </row>
        <row r="1902">
          <cell r="A1902">
            <v>21.210000000000527</v>
          </cell>
          <cell r="B1902">
            <v>0.19489583333333882</v>
          </cell>
        </row>
        <row r="1903">
          <cell r="A1903">
            <v>21.220000000000528</v>
          </cell>
          <cell r="B1903">
            <v>0.1950000000000055</v>
          </cell>
        </row>
        <row r="1904">
          <cell r="A1904">
            <v>21.23000000000053</v>
          </cell>
          <cell r="B1904">
            <v>0.19510416666667219</v>
          </cell>
        </row>
        <row r="1905">
          <cell r="A1905">
            <v>21.240000000000531</v>
          </cell>
          <cell r="B1905">
            <v>0.19520833333333887</v>
          </cell>
        </row>
        <row r="1906">
          <cell r="A1906">
            <v>21.250000000000533</v>
          </cell>
          <cell r="B1906">
            <v>0.19531250000000555</v>
          </cell>
        </row>
        <row r="1907">
          <cell r="A1907">
            <v>21.260000000000534</v>
          </cell>
          <cell r="B1907">
            <v>0.19541666666667223</v>
          </cell>
        </row>
        <row r="1908">
          <cell r="A1908">
            <v>21.270000000000536</v>
          </cell>
          <cell r="B1908">
            <v>0.19552083333333892</v>
          </cell>
        </row>
        <row r="1909">
          <cell r="A1909">
            <v>21.280000000000538</v>
          </cell>
          <cell r="B1909">
            <v>0.1956250000000056</v>
          </cell>
        </row>
        <row r="1910">
          <cell r="A1910">
            <v>21.290000000000539</v>
          </cell>
          <cell r="B1910">
            <v>0.19572916666667228</v>
          </cell>
        </row>
        <row r="1911">
          <cell r="A1911">
            <v>21.300000000000541</v>
          </cell>
          <cell r="B1911">
            <v>0.19583333333333897</v>
          </cell>
        </row>
        <row r="1912">
          <cell r="A1912">
            <v>21.310000000000542</v>
          </cell>
          <cell r="B1912">
            <v>0.19593750000000565</v>
          </cell>
        </row>
        <row r="1913">
          <cell r="A1913">
            <v>21.320000000000544</v>
          </cell>
          <cell r="B1913">
            <v>0.19604166666667233</v>
          </cell>
        </row>
        <row r="1914">
          <cell r="A1914">
            <v>21.330000000000545</v>
          </cell>
          <cell r="B1914">
            <v>0.19614583333333901</v>
          </cell>
        </row>
        <row r="1915">
          <cell r="A1915">
            <v>21.340000000000547</v>
          </cell>
          <cell r="B1915">
            <v>0.1962500000000057</v>
          </cell>
        </row>
        <row r="1916">
          <cell r="A1916">
            <v>21.350000000000549</v>
          </cell>
          <cell r="B1916">
            <v>0.19635416666667238</v>
          </cell>
        </row>
        <row r="1917">
          <cell r="A1917">
            <v>21.36000000000055</v>
          </cell>
          <cell r="B1917">
            <v>0.19645833333333906</v>
          </cell>
        </row>
        <row r="1918">
          <cell r="A1918">
            <v>21.370000000000552</v>
          </cell>
          <cell r="B1918">
            <v>0.19656250000000575</v>
          </cell>
        </row>
        <row r="1919">
          <cell r="A1919">
            <v>21.380000000000553</v>
          </cell>
          <cell r="B1919">
            <v>0.19666666666667243</v>
          </cell>
        </row>
        <row r="1920">
          <cell r="A1920">
            <v>21.390000000000555</v>
          </cell>
          <cell r="B1920">
            <v>0.19677083333333911</v>
          </cell>
        </row>
        <row r="1921">
          <cell r="A1921">
            <v>21.400000000000556</v>
          </cell>
          <cell r="B1921">
            <v>0.1968750000000058</v>
          </cell>
        </row>
        <row r="1922">
          <cell r="A1922">
            <v>21.410000000000558</v>
          </cell>
          <cell r="B1922">
            <v>0.19697916666667248</v>
          </cell>
        </row>
        <row r="1923">
          <cell r="A1923">
            <v>21.420000000000559</v>
          </cell>
          <cell r="B1923">
            <v>0.19708333333333916</v>
          </cell>
        </row>
        <row r="1924">
          <cell r="A1924">
            <v>21.430000000000561</v>
          </cell>
          <cell r="B1924">
            <v>0.19718750000000584</v>
          </cell>
        </row>
        <row r="1925">
          <cell r="A1925">
            <v>21.440000000000563</v>
          </cell>
          <cell r="B1925">
            <v>0.19729166666667253</v>
          </cell>
        </row>
        <row r="1926">
          <cell r="A1926">
            <v>21.450000000000564</v>
          </cell>
          <cell r="B1926">
            <v>0.19739583333333921</v>
          </cell>
        </row>
        <row r="1927">
          <cell r="A1927">
            <v>21.460000000000566</v>
          </cell>
          <cell r="B1927">
            <v>0.19750000000000589</v>
          </cell>
        </row>
        <row r="1928">
          <cell r="A1928">
            <v>21.470000000000567</v>
          </cell>
          <cell r="B1928">
            <v>0.19760416666667258</v>
          </cell>
        </row>
        <row r="1929">
          <cell r="A1929">
            <v>21.480000000000569</v>
          </cell>
          <cell r="B1929">
            <v>0.19770833333333926</v>
          </cell>
        </row>
        <row r="1930">
          <cell r="A1930">
            <v>21.49000000000057</v>
          </cell>
          <cell r="B1930">
            <v>0.19781250000000594</v>
          </cell>
        </row>
        <row r="1931">
          <cell r="A1931">
            <v>21.500000000000572</v>
          </cell>
          <cell r="B1931">
            <v>0.19791666666667262</v>
          </cell>
        </row>
        <row r="1932">
          <cell r="A1932">
            <v>21.510000000000574</v>
          </cell>
          <cell r="B1932">
            <v>0.19802083333333931</v>
          </cell>
        </row>
        <row r="1933">
          <cell r="A1933">
            <v>21.520000000000575</v>
          </cell>
          <cell r="B1933">
            <v>0.19812500000000599</v>
          </cell>
        </row>
        <row r="1934">
          <cell r="A1934">
            <v>21.530000000000577</v>
          </cell>
          <cell r="B1934">
            <v>0.19822916666667267</v>
          </cell>
        </row>
        <row r="1935">
          <cell r="A1935">
            <v>21.540000000000578</v>
          </cell>
          <cell r="B1935">
            <v>0.19833333333333936</v>
          </cell>
        </row>
        <row r="1936">
          <cell r="A1936">
            <v>21.55000000000058</v>
          </cell>
          <cell r="B1936">
            <v>0.19843750000000604</v>
          </cell>
        </row>
        <row r="1937">
          <cell r="A1937">
            <v>21.560000000000581</v>
          </cell>
          <cell r="B1937">
            <v>0.19854166666667272</v>
          </cell>
        </row>
        <row r="1938">
          <cell r="A1938">
            <v>21.570000000000583</v>
          </cell>
          <cell r="B1938">
            <v>0.19864583333333941</v>
          </cell>
        </row>
        <row r="1939">
          <cell r="A1939">
            <v>21.580000000000584</v>
          </cell>
          <cell r="B1939">
            <v>0.19875000000000609</v>
          </cell>
        </row>
        <row r="1940">
          <cell r="A1940">
            <v>21.590000000000586</v>
          </cell>
          <cell r="B1940">
            <v>0.19885416666667277</v>
          </cell>
        </row>
        <row r="1941">
          <cell r="A1941">
            <v>21.600000000000588</v>
          </cell>
          <cell r="B1941">
            <v>0.19895833333333945</v>
          </cell>
        </row>
        <row r="1942">
          <cell r="A1942">
            <v>21.610000000000589</v>
          </cell>
          <cell r="B1942">
            <v>0.19906250000000614</v>
          </cell>
        </row>
        <row r="1943">
          <cell r="A1943">
            <v>21.620000000000591</v>
          </cell>
          <cell r="B1943">
            <v>0.19916666666667282</v>
          </cell>
        </row>
        <row r="1944">
          <cell r="A1944">
            <v>21.630000000000592</v>
          </cell>
          <cell r="B1944">
            <v>0.1992708333333395</v>
          </cell>
        </row>
        <row r="1945">
          <cell r="A1945">
            <v>21.640000000000594</v>
          </cell>
          <cell r="B1945">
            <v>0.19937500000000619</v>
          </cell>
        </row>
        <row r="1946">
          <cell r="A1946">
            <v>21.650000000000595</v>
          </cell>
          <cell r="B1946">
            <v>0.19947916666667287</v>
          </cell>
        </row>
        <row r="1947">
          <cell r="A1947">
            <v>21.660000000000597</v>
          </cell>
          <cell r="B1947">
            <v>0.19958333333333955</v>
          </cell>
        </row>
        <row r="1948">
          <cell r="A1948">
            <v>21.670000000000599</v>
          </cell>
          <cell r="B1948">
            <v>0.19968750000000624</v>
          </cell>
        </row>
        <row r="1949">
          <cell r="A1949">
            <v>21.6800000000006</v>
          </cell>
          <cell r="B1949">
            <v>0.19979166666667292</v>
          </cell>
        </row>
        <row r="1950">
          <cell r="A1950">
            <v>21.690000000000602</v>
          </cell>
          <cell r="B1950">
            <v>0.1998958333333396</v>
          </cell>
        </row>
        <row r="1951">
          <cell r="A1951">
            <v>21.700000000000603</v>
          </cell>
          <cell r="B1951">
            <v>0.20000000000000628</v>
          </cell>
        </row>
        <row r="1952">
          <cell r="A1952">
            <v>21.710000000000605</v>
          </cell>
          <cell r="B1952">
            <v>0.20010416666667297</v>
          </cell>
        </row>
        <row r="1953">
          <cell r="A1953">
            <v>21.720000000000606</v>
          </cell>
          <cell r="B1953">
            <v>0.20020833333333965</v>
          </cell>
        </row>
        <row r="1954">
          <cell r="A1954">
            <v>21.730000000000608</v>
          </cell>
          <cell r="B1954">
            <v>0.20031250000000633</v>
          </cell>
        </row>
        <row r="1955">
          <cell r="A1955">
            <v>21.74000000000061</v>
          </cell>
          <cell r="B1955">
            <v>0.20041666666667302</v>
          </cell>
        </row>
        <row r="1956">
          <cell r="A1956">
            <v>21.750000000000611</v>
          </cell>
          <cell r="B1956">
            <v>0.2005208333333397</v>
          </cell>
        </row>
        <row r="1957">
          <cell r="A1957">
            <v>21.760000000000613</v>
          </cell>
          <cell r="B1957">
            <v>0.20062500000000638</v>
          </cell>
        </row>
        <row r="1958">
          <cell r="A1958">
            <v>21.770000000000614</v>
          </cell>
          <cell r="B1958">
            <v>0.20072916666667306</v>
          </cell>
        </row>
        <row r="1959">
          <cell r="A1959">
            <v>21.780000000000616</v>
          </cell>
          <cell r="B1959">
            <v>0.20083333333333975</v>
          </cell>
        </row>
        <row r="1960">
          <cell r="A1960">
            <v>21.790000000000617</v>
          </cell>
          <cell r="B1960">
            <v>0.20093750000000643</v>
          </cell>
        </row>
        <row r="1961">
          <cell r="A1961">
            <v>21.800000000000619</v>
          </cell>
          <cell r="B1961">
            <v>0.20104166666667311</v>
          </cell>
        </row>
        <row r="1962">
          <cell r="A1962">
            <v>21.81000000000062</v>
          </cell>
          <cell r="B1962">
            <v>0.2011458333333398</v>
          </cell>
        </row>
        <row r="1963">
          <cell r="A1963">
            <v>21.820000000000622</v>
          </cell>
          <cell r="B1963">
            <v>0.20125000000000648</v>
          </cell>
        </row>
        <row r="1964">
          <cell r="A1964">
            <v>21.830000000000624</v>
          </cell>
          <cell r="B1964">
            <v>0.20135416666667316</v>
          </cell>
        </row>
        <row r="1965">
          <cell r="A1965">
            <v>21.840000000000625</v>
          </cell>
          <cell r="B1965">
            <v>0.20145833333333985</v>
          </cell>
        </row>
        <row r="1966">
          <cell r="A1966">
            <v>21.850000000000627</v>
          </cell>
          <cell r="B1966">
            <v>0.20156250000000653</v>
          </cell>
        </row>
        <row r="1967">
          <cell r="A1967">
            <v>21.860000000000628</v>
          </cell>
          <cell r="B1967">
            <v>0.20166666666667321</v>
          </cell>
        </row>
        <row r="1968">
          <cell r="A1968">
            <v>21.87000000000063</v>
          </cell>
          <cell r="B1968">
            <v>0.20177083333333989</v>
          </cell>
        </row>
        <row r="1969">
          <cell r="A1969">
            <v>21.880000000000631</v>
          </cell>
          <cell r="B1969">
            <v>0.20187500000000658</v>
          </cell>
        </row>
        <row r="1970">
          <cell r="A1970">
            <v>21.890000000000633</v>
          </cell>
          <cell r="B1970">
            <v>0.20197916666667326</v>
          </cell>
        </row>
        <row r="1971">
          <cell r="A1971">
            <v>21.900000000000635</v>
          </cell>
          <cell r="B1971">
            <v>0.20208333333333994</v>
          </cell>
        </row>
        <row r="1972">
          <cell r="A1972">
            <v>21.910000000000636</v>
          </cell>
          <cell r="B1972">
            <v>0.20218750000000663</v>
          </cell>
        </row>
        <row r="1973">
          <cell r="A1973">
            <v>21.920000000000638</v>
          </cell>
          <cell r="B1973">
            <v>0.20229166666667331</v>
          </cell>
        </row>
        <row r="1974">
          <cell r="A1974">
            <v>21.930000000000639</v>
          </cell>
          <cell r="B1974">
            <v>0.20239583333333999</v>
          </cell>
        </row>
        <row r="1975">
          <cell r="A1975">
            <v>21.940000000000641</v>
          </cell>
          <cell r="B1975">
            <v>0.20250000000000667</v>
          </cell>
        </row>
        <row r="1976">
          <cell r="A1976">
            <v>21.950000000000642</v>
          </cell>
          <cell r="B1976">
            <v>0.20260416666667336</v>
          </cell>
        </row>
        <row r="1977">
          <cell r="A1977">
            <v>21.960000000000644</v>
          </cell>
          <cell r="B1977">
            <v>0.20270833333334004</v>
          </cell>
        </row>
        <row r="1978">
          <cell r="A1978">
            <v>21.970000000000645</v>
          </cell>
          <cell r="B1978">
            <v>0.20281250000000672</v>
          </cell>
        </row>
        <row r="1979">
          <cell r="A1979">
            <v>21.980000000000647</v>
          </cell>
          <cell r="B1979">
            <v>0.20291666666667341</v>
          </cell>
        </row>
        <row r="1980">
          <cell r="A1980">
            <v>21.990000000000649</v>
          </cell>
          <cell r="B1980">
            <v>0.20302083333334009</v>
          </cell>
        </row>
        <row r="1981">
          <cell r="A1981">
            <v>22.00000000000065</v>
          </cell>
          <cell r="B1981">
            <v>0.20312500000000677</v>
          </cell>
        </row>
        <row r="1982">
          <cell r="A1982">
            <v>22.010000000000652</v>
          </cell>
          <cell r="B1982">
            <v>0.20322916666667346</v>
          </cell>
        </row>
        <row r="1983">
          <cell r="A1983">
            <v>22.020000000000653</v>
          </cell>
          <cell r="B1983">
            <v>0.20333333333334014</v>
          </cell>
        </row>
        <row r="1984">
          <cell r="A1984">
            <v>22.030000000000655</v>
          </cell>
          <cell r="B1984">
            <v>0.20343750000000682</v>
          </cell>
        </row>
        <row r="1985">
          <cell r="A1985">
            <v>22.040000000000656</v>
          </cell>
          <cell r="B1985">
            <v>0.2035416666666735</v>
          </cell>
        </row>
        <row r="1986">
          <cell r="A1986">
            <v>22.050000000000658</v>
          </cell>
          <cell r="B1986">
            <v>0.20364583333334019</v>
          </cell>
        </row>
        <row r="1987">
          <cell r="A1987">
            <v>22.06000000000066</v>
          </cell>
          <cell r="B1987">
            <v>0.20375000000000687</v>
          </cell>
        </row>
        <row r="1988">
          <cell r="A1988">
            <v>22.070000000000661</v>
          </cell>
          <cell r="B1988">
            <v>0.20385416666667355</v>
          </cell>
        </row>
        <row r="1989">
          <cell r="A1989">
            <v>22.080000000000663</v>
          </cell>
          <cell r="B1989">
            <v>0.20395833333334024</v>
          </cell>
        </row>
        <row r="1990">
          <cell r="A1990">
            <v>22.090000000000664</v>
          </cell>
          <cell r="B1990">
            <v>0.20406250000000692</v>
          </cell>
        </row>
        <row r="1991">
          <cell r="A1991">
            <v>22.100000000000666</v>
          </cell>
          <cell r="B1991">
            <v>0.2041666666666736</v>
          </cell>
        </row>
        <row r="1992">
          <cell r="A1992">
            <v>22.110000000000667</v>
          </cell>
          <cell r="B1992">
            <v>0.20427083333334028</v>
          </cell>
        </row>
        <row r="1993">
          <cell r="A1993">
            <v>22.120000000000669</v>
          </cell>
          <cell r="B1993">
            <v>0.20437500000000697</v>
          </cell>
        </row>
        <row r="1994">
          <cell r="A1994">
            <v>22.13000000000067</v>
          </cell>
          <cell r="B1994">
            <v>0.20447916666667365</v>
          </cell>
        </row>
        <row r="1995">
          <cell r="A1995">
            <v>22.140000000000672</v>
          </cell>
          <cell r="B1995">
            <v>0.20458333333334033</v>
          </cell>
        </row>
        <row r="1996">
          <cell r="A1996">
            <v>22.150000000000674</v>
          </cell>
          <cell r="B1996">
            <v>0.20468750000000702</v>
          </cell>
        </row>
        <row r="1997">
          <cell r="A1997">
            <v>22.160000000000675</v>
          </cell>
          <cell r="B1997">
            <v>0.2047916666666737</v>
          </cell>
        </row>
        <row r="1998">
          <cell r="A1998">
            <v>22.170000000000677</v>
          </cell>
          <cell r="B1998">
            <v>0.20489583333334038</v>
          </cell>
        </row>
        <row r="1999">
          <cell r="A1999">
            <v>22.180000000000678</v>
          </cell>
          <cell r="B1999">
            <v>0.20500000000000707</v>
          </cell>
        </row>
        <row r="2000">
          <cell r="A2000">
            <v>22.19000000000068</v>
          </cell>
          <cell r="B2000">
            <v>0.20510416666667375</v>
          </cell>
        </row>
        <row r="2001">
          <cell r="A2001">
            <v>22.200000000000681</v>
          </cell>
          <cell r="B2001">
            <v>0.20520833333334043</v>
          </cell>
        </row>
        <row r="2002">
          <cell r="A2002">
            <v>22.210000000000683</v>
          </cell>
          <cell r="B2002">
            <v>0.20531250000000711</v>
          </cell>
        </row>
        <row r="2003">
          <cell r="A2003">
            <v>22.220000000000685</v>
          </cell>
          <cell r="B2003">
            <v>0.2054166666666738</v>
          </cell>
        </row>
        <row r="2004">
          <cell r="A2004">
            <v>22.230000000000686</v>
          </cell>
          <cell r="B2004">
            <v>0.20552083333334048</v>
          </cell>
        </row>
        <row r="2005">
          <cell r="A2005">
            <v>22.240000000000688</v>
          </cell>
          <cell r="B2005">
            <v>0.20562500000000716</v>
          </cell>
        </row>
        <row r="2006">
          <cell r="A2006">
            <v>22.250000000000689</v>
          </cell>
          <cell r="B2006">
            <v>0.20572916666667385</v>
          </cell>
        </row>
        <row r="2007">
          <cell r="A2007">
            <v>22.260000000000691</v>
          </cell>
          <cell r="B2007">
            <v>0.20583333333334053</v>
          </cell>
        </row>
        <row r="2008">
          <cell r="A2008">
            <v>22.270000000000692</v>
          </cell>
          <cell r="B2008">
            <v>0.20593750000000721</v>
          </cell>
        </row>
        <row r="2009">
          <cell r="A2009">
            <v>22.280000000000694</v>
          </cell>
          <cell r="B2009">
            <v>0.20604166666667389</v>
          </cell>
        </row>
        <row r="2010">
          <cell r="A2010">
            <v>22.290000000000695</v>
          </cell>
          <cell r="B2010">
            <v>0.20614583333334058</v>
          </cell>
        </row>
        <row r="2011">
          <cell r="A2011">
            <v>22.300000000000697</v>
          </cell>
          <cell r="B2011">
            <v>0.20625000000000726</v>
          </cell>
        </row>
        <row r="2012">
          <cell r="A2012">
            <v>22.310000000000699</v>
          </cell>
          <cell r="B2012">
            <v>0.20635416666667394</v>
          </cell>
        </row>
        <row r="2013">
          <cell r="A2013">
            <v>22.3200000000007</v>
          </cell>
          <cell r="B2013">
            <v>0.20645833333334063</v>
          </cell>
        </row>
        <row r="2014">
          <cell r="A2014">
            <v>22.330000000000702</v>
          </cell>
          <cell r="B2014">
            <v>0.20656250000000731</v>
          </cell>
        </row>
        <row r="2015">
          <cell r="A2015">
            <v>22.340000000000703</v>
          </cell>
          <cell r="B2015">
            <v>0.20666666666667399</v>
          </cell>
        </row>
        <row r="2016">
          <cell r="A2016">
            <v>22.350000000000705</v>
          </cell>
          <cell r="B2016">
            <v>0.20677083333334068</v>
          </cell>
        </row>
        <row r="2017">
          <cell r="A2017">
            <v>22.360000000000706</v>
          </cell>
          <cell r="B2017">
            <v>0.20687500000000736</v>
          </cell>
        </row>
        <row r="2018">
          <cell r="A2018">
            <v>22.370000000000708</v>
          </cell>
          <cell r="B2018">
            <v>0.20697916666667404</v>
          </cell>
        </row>
        <row r="2019">
          <cell r="A2019">
            <v>22.38000000000071</v>
          </cell>
          <cell r="B2019">
            <v>0.20708333333334072</v>
          </cell>
        </row>
        <row r="2020">
          <cell r="A2020">
            <v>22.390000000000711</v>
          </cell>
          <cell r="B2020">
            <v>0.20718750000000741</v>
          </cell>
        </row>
        <row r="2021">
          <cell r="A2021">
            <v>22.400000000000713</v>
          </cell>
          <cell r="B2021">
            <v>0.20729166666667409</v>
          </cell>
        </row>
        <row r="2022">
          <cell r="A2022">
            <v>22.410000000000714</v>
          </cell>
          <cell r="B2022">
            <v>0.20739583333334077</v>
          </cell>
        </row>
        <row r="2023">
          <cell r="A2023">
            <v>22.420000000000716</v>
          </cell>
          <cell r="B2023">
            <v>0.20750000000000746</v>
          </cell>
        </row>
        <row r="2024">
          <cell r="A2024">
            <v>22.430000000000717</v>
          </cell>
          <cell r="B2024">
            <v>0.20760416666667414</v>
          </cell>
        </row>
        <row r="2025">
          <cell r="A2025">
            <v>22.440000000000719</v>
          </cell>
          <cell r="B2025">
            <v>0.20770833333334082</v>
          </cell>
        </row>
        <row r="2026">
          <cell r="A2026">
            <v>22.45000000000072</v>
          </cell>
          <cell r="B2026">
            <v>0.20781250000000751</v>
          </cell>
        </row>
        <row r="2027">
          <cell r="A2027">
            <v>22.460000000000722</v>
          </cell>
          <cell r="B2027">
            <v>0.20791666666667419</v>
          </cell>
        </row>
        <row r="2028">
          <cell r="A2028">
            <v>22.470000000000724</v>
          </cell>
          <cell r="B2028">
            <v>0.20802083333334087</v>
          </cell>
        </row>
        <row r="2029">
          <cell r="A2029">
            <v>22.480000000000725</v>
          </cell>
          <cell r="B2029">
            <v>0.20812500000000755</v>
          </cell>
        </row>
        <row r="2030">
          <cell r="A2030">
            <v>22.490000000000727</v>
          </cell>
          <cell r="B2030">
            <v>0.20822916666667424</v>
          </cell>
        </row>
        <row r="2031">
          <cell r="A2031">
            <v>22.500000000000728</v>
          </cell>
          <cell r="B2031">
            <v>0.20833333333334092</v>
          </cell>
        </row>
        <row r="2032">
          <cell r="A2032">
            <v>22.51000000000073</v>
          </cell>
          <cell r="B2032">
            <v>0.2084375000000076</v>
          </cell>
        </row>
        <row r="2033">
          <cell r="A2033">
            <v>22.520000000000731</v>
          </cell>
          <cell r="B2033">
            <v>0.20854166666667429</v>
          </cell>
        </row>
        <row r="2034">
          <cell r="A2034">
            <v>22.530000000000733</v>
          </cell>
          <cell r="B2034">
            <v>0.20864583333334097</v>
          </cell>
        </row>
        <row r="2035">
          <cell r="A2035">
            <v>22.540000000000735</v>
          </cell>
          <cell r="B2035">
            <v>0.20875000000000765</v>
          </cell>
        </row>
        <row r="2036">
          <cell r="A2036">
            <v>22.550000000000736</v>
          </cell>
          <cell r="B2036">
            <v>0.20885416666667433</v>
          </cell>
        </row>
        <row r="2037">
          <cell r="A2037">
            <v>22.560000000000738</v>
          </cell>
          <cell r="B2037">
            <v>0.20895833333334102</v>
          </cell>
        </row>
        <row r="2038">
          <cell r="A2038">
            <v>22.570000000000739</v>
          </cell>
          <cell r="B2038">
            <v>0.2090625000000077</v>
          </cell>
        </row>
        <row r="2039">
          <cell r="A2039">
            <v>22.580000000000741</v>
          </cell>
          <cell r="B2039">
            <v>0.20916666666667438</v>
          </cell>
        </row>
        <row r="2040">
          <cell r="A2040">
            <v>22.590000000000742</v>
          </cell>
          <cell r="B2040">
            <v>0.20927083333334107</v>
          </cell>
        </row>
        <row r="2041">
          <cell r="A2041">
            <v>22.600000000000744</v>
          </cell>
          <cell r="B2041">
            <v>0.20937500000000775</v>
          </cell>
        </row>
        <row r="2042">
          <cell r="A2042">
            <v>22.610000000000746</v>
          </cell>
          <cell r="B2042">
            <v>0.20947916666667443</v>
          </cell>
        </row>
        <row r="2043">
          <cell r="A2043">
            <v>22.620000000000747</v>
          </cell>
          <cell r="B2043">
            <v>0.20958333333334112</v>
          </cell>
        </row>
        <row r="2044">
          <cell r="A2044">
            <v>22.630000000000749</v>
          </cell>
          <cell r="B2044">
            <v>0.2096875000000078</v>
          </cell>
        </row>
        <row r="2045">
          <cell r="A2045">
            <v>22.64000000000075</v>
          </cell>
          <cell r="B2045">
            <v>0.20979166666667448</v>
          </cell>
        </row>
        <row r="2046">
          <cell r="A2046">
            <v>22.650000000000752</v>
          </cell>
          <cell r="B2046">
            <v>0.20989583333334116</v>
          </cell>
        </row>
        <row r="2047">
          <cell r="A2047">
            <v>22.660000000000753</v>
          </cell>
          <cell r="B2047">
            <v>0.21000000000000785</v>
          </cell>
        </row>
        <row r="2048">
          <cell r="A2048">
            <v>22.670000000000755</v>
          </cell>
          <cell r="B2048">
            <v>0.21010416666667453</v>
          </cell>
        </row>
        <row r="2049">
          <cell r="A2049">
            <v>22.680000000000756</v>
          </cell>
          <cell r="B2049">
            <v>0.21020833333334121</v>
          </cell>
        </row>
        <row r="2050">
          <cell r="A2050">
            <v>22.690000000000758</v>
          </cell>
          <cell r="B2050">
            <v>0.2103125000000079</v>
          </cell>
        </row>
        <row r="2051">
          <cell r="A2051">
            <v>22.70000000000076</v>
          </cell>
          <cell r="B2051">
            <v>0.21041666666667458</v>
          </cell>
        </row>
        <row r="2052">
          <cell r="A2052">
            <v>22.710000000000761</v>
          </cell>
          <cell r="B2052">
            <v>0.21052083333334126</v>
          </cell>
        </row>
        <row r="2053">
          <cell r="A2053">
            <v>22.720000000000763</v>
          </cell>
          <cell r="B2053">
            <v>0.21062500000000794</v>
          </cell>
        </row>
        <row r="2054">
          <cell r="A2054">
            <v>22.730000000000764</v>
          </cell>
          <cell r="B2054">
            <v>0.21072916666667463</v>
          </cell>
        </row>
        <row r="2055">
          <cell r="A2055">
            <v>22.740000000000766</v>
          </cell>
          <cell r="B2055">
            <v>0.21083333333334131</v>
          </cell>
        </row>
        <row r="2056">
          <cell r="A2056">
            <v>22.750000000000767</v>
          </cell>
          <cell r="B2056">
            <v>0.21093750000000799</v>
          </cell>
        </row>
        <row r="2057">
          <cell r="A2057">
            <v>22.760000000000769</v>
          </cell>
          <cell r="B2057">
            <v>0.21104166666667468</v>
          </cell>
        </row>
        <row r="2058">
          <cell r="A2058">
            <v>22.770000000000771</v>
          </cell>
          <cell r="B2058">
            <v>0.21114583333334136</v>
          </cell>
        </row>
        <row r="2059">
          <cell r="A2059">
            <v>22.780000000000772</v>
          </cell>
          <cell r="B2059">
            <v>0.21125000000000804</v>
          </cell>
        </row>
        <row r="2060">
          <cell r="A2060">
            <v>22.790000000000774</v>
          </cell>
          <cell r="B2060">
            <v>0.21135416666667473</v>
          </cell>
        </row>
        <row r="2061">
          <cell r="A2061">
            <v>22.800000000000775</v>
          </cell>
          <cell r="B2061">
            <v>0.21145833333334141</v>
          </cell>
        </row>
        <row r="2062">
          <cell r="A2062">
            <v>22.810000000000777</v>
          </cell>
          <cell r="B2062">
            <v>0.21156250000000809</v>
          </cell>
        </row>
        <row r="2063">
          <cell r="A2063">
            <v>22.820000000000778</v>
          </cell>
          <cell r="B2063">
            <v>0.21166666666667477</v>
          </cell>
        </row>
        <row r="2064">
          <cell r="A2064">
            <v>22.83000000000078</v>
          </cell>
          <cell r="B2064">
            <v>0.21177083333334146</v>
          </cell>
        </row>
        <row r="2065">
          <cell r="A2065">
            <v>22.840000000000781</v>
          </cell>
          <cell r="B2065">
            <v>0.21187500000000814</v>
          </cell>
        </row>
        <row r="2066">
          <cell r="A2066">
            <v>22.850000000000783</v>
          </cell>
          <cell r="B2066">
            <v>0.21197916666667482</v>
          </cell>
        </row>
        <row r="2067">
          <cell r="A2067">
            <v>22.860000000000785</v>
          </cell>
          <cell r="B2067">
            <v>0.21208333333334151</v>
          </cell>
        </row>
        <row r="2068">
          <cell r="A2068">
            <v>22.870000000000786</v>
          </cell>
          <cell r="B2068">
            <v>0.21218750000000819</v>
          </cell>
        </row>
        <row r="2069">
          <cell r="A2069">
            <v>22.880000000000788</v>
          </cell>
          <cell r="B2069">
            <v>0.21229166666667487</v>
          </cell>
        </row>
        <row r="2070">
          <cell r="A2070">
            <v>22.890000000000789</v>
          </cell>
          <cell r="B2070">
            <v>0.21239583333334155</v>
          </cell>
        </row>
        <row r="2071">
          <cell r="A2071">
            <v>22.900000000000791</v>
          </cell>
          <cell r="B2071">
            <v>0.21250000000000824</v>
          </cell>
        </row>
        <row r="2072">
          <cell r="A2072">
            <v>22.910000000000792</v>
          </cell>
          <cell r="B2072">
            <v>0.21260416666667492</v>
          </cell>
        </row>
        <row r="2073">
          <cell r="A2073">
            <v>22.920000000000794</v>
          </cell>
          <cell r="B2073">
            <v>0.2127083333333416</v>
          </cell>
        </row>
        <row r="2074">
          <cell r="A2074">
            <v>22.930000000000796</v>
          </cell>
          <cell r="B2074">
            <v>0.21281250000000829</v>
          </cell>
        </row>
        <row r="2075">
          <cell r="A2075">
            <v>22.940000000000797</v>
          </cell>
          <cell r="B2075">
            <v>0.21291666666667497</v>
          </cell>
        </row>
        <row r="2076">
          <cell r="A2076">
            <v>22.950000000000799</v>
          </cell>
          <cell r="B2076">
            <v>0.21302083333334165</v>
          </cell>
        </row>
        <row r="2077">
          <cell r="A2077">
            <v>22.9600000000008</v>
          </cell>
          <cell r="B2077">
            <v>0.21312500000000834</v>
          </cell>
        </row>
        <row r="2078">
          <cell r="A2078">
            <v>22.970000000000802</v>
          </cell>
          <cell r="B2078">
            <v>0.21322916666667502</v>
          </cell>
        </row>
        <row r="2079">
          <cell r="A2079">
            <v>22.980000000000803</v>
          </cell>
          <cell r="B2079">
            <v>0.2133333333333417</v>
          </cell>
        </row>
        <row r="2080">
          <cell r="A2080">
            <v>22.990000000000805</v>
          </cell>
          <cell r="B2080">
            <v>0.21343750000000838</v>
          </cell>
        </row>
        <row r="2081">
          <cell r="A2081">
            <v>23.000000000000806</v>
          </cell>
          <cell r="B2081">
            <v>0.21354166666667507</v>
          </cell>
        </row>
        <row r="2082">
          <cell r="A2082">
            <v>23.010000000000808</v>
          </cell>
          <cell r="B2082">
            <v>0.21364583333334175</v>
          </cell>
        </row>
        <row r="2083">
          <cell r="A2083">
            <v>23.02000000000081</v>
          </cell>
          <cell r="B2083">
            <v>0.21375000000000843</v>
          </cell>
        </row>
        <row r="2084">
          <cell r="A2084">
            <v>23.030000000000811</v>
          </cell>
          <cell r="B2084">
            <v>0.21385416666667512</v>
          </cell>
        </row>
        <row r="2085">
          <cell r="A2085">
            <v>23.040000000000813</v>
          </cell>
          <cell r="B2085">
            <v>0.2139583333333418</v>
          </cell>
        </row>
        <row r="2086">
          <cell r="A2086">
            <v>23.050000000000814</v>
          </cell>
          <cell r="B2086">
            <v>0.21406250000000848</v>
          </cell>
        </row>
        <row r="2087">
          <cell r="A2087">
            <v>23.060000000000816</v>
          </cell>
          <cell r="B2087">
            <v>0.21416666666667517</v>
          </cell>
        </row>
        <row r="2088">
          <cell r="A2088">
            <v>23.070000000000817</v>
          </cell>
          <cell r="B2088">
            <v>0.21427083333334185</v>
          </cell>
        </row>
        <row r="2089">
          <cell r="A2089">
            <v>23.080000000000819</v>
          </cell>
          <cell r="B2089">
            <v>0.21437500000000853</v>
          </cell>
        </row>
        <row r="2090">
          <cell r="A2090">
            <v>23.090000000000821</v>
          </cell>
          <cell r="B2090">
            <v>0.21447916666667521</v>
          </cell>
        </row>
        <row r="2091">
          <cell r="A2091">
            <v>23.100000000000822</v>
          </cell>
          <cell r="B2091">
            <v>0.2145833333333419</v>
          </cell>
        </row>
        <row r="2092">
          <cell r="A2092">
            <v>23.110000000000824</v>
          </cell>
          <cell r="B2092">
            <v>0.21468750000000858</v>
          </cell>
        </row>
        <row r="2093">
          <cell r="A2093">
            <v>23.120000000000825</v>
          </cell>
          <cell r="B2093">
            <v>0.21479166666667526</v>
          </cell>
        </row>
        <row r="2094">
          <cell r="A2094">
            <v>23.130000000000827</v>
          </cell>
          <cell r="B2094">
            <v>0.21489583333334195</v>
          </cell>
        </row>
        <row r="2095">
          <cell r="A2095">
            <v>23.140000000000828</v>
          </cell>
          <cell r="B2095">
            <v>0.21500000000000863</v>
          </cell>
        </row>
        <row r="2096">
          <cell r="A2096">
            <v>23.15000000000083</v>
          </cell>
          <cell r="B2096">
            <v>0.21510416666667531</v>
          </cell>
        </row>
        <row r="2097">
          <cell r="A2097">
            <v>23.160000000000831</v>
          </cell>
          <cell r="B2097">
            <v>0.21520833333334199</v>
          </cell>
        </row>
        <row r="2098">
          <cell r="A2098">
            <v>23.170000000000833</v>
          </cell>
          <cell r="B2098">
            <v>0.21531250000000868</v>
          </cell>
        </row>
        <row r="2099">
          <cell r="A2099">
            <v>23.180000000000835</v>
          </cell>
          <cell r="B2099">
            <v>0.21541666666667536</v>
          </cell>
        </row>
        <row r="2100">
          <cell r="A2100">
            <v>23.190000000000836</v>
          </cell>
          <cell r="B2100">
            <v>0.21552083333334204</v>
          </cell>
        </row>
        <row r="2101">
          <cell r="A2101">
            <v>23.200000000000838</v>
          </cell>
          <cell r="B2101">
            <v>0.21562500000000873</v>
          </cell>
        </row>
        <row r="2102">
          <cell r="A2102">
            <v>23.210000000000839</v>
          </cell>
          <cell r="B2102">
            <v>0.21572916666667541</v>
          </cell>
        </row>
        <row r="2103">
          <cell r="A2103">
            <v>23.220000000000841</v>
          </cell>
          <cell r="B2103">
            <v>0.21583333333334209</v>
          </cell>
        </row>
        <row r="2104">
          <cell r="A2104">
            <v>23.230000000000842</v>
          </cell>
          <cell r="B2104">
            <v>0.21593750000000878</v>
          </cell>
        </row>
        <row r="2105">
          <cell r="A2105">
            <v>23.240000000000844</v>
          </cell>
          <cell r="B2105">
            <v>0.21604166666667546</v>
          </cell>
        </row>
        <row r="2106">
          <cell r="A2106">
            <v>23.250000000000846</v>
          </cell>
          <cell r="B2106">
            <v>0.21614583333334214</v>
          </cell>
        </row>
        <row r="2107">
          <cell r="A2107">
            <v>23.260000000000847</v>
          </cell>
          <cell r="B2107">
            <v>0.21625000000000882</v>
          </cell>
        </row>
        <row r="2108">
          <cell r="A2108">
            <v>23.270000000000849</v>
          </cell>
          <cell r="B2108">
            <v>0.21635416666667551</v>
          </cell>
        </row>
        <row r="2109">
          <cell r="A2109">
            <v>23.28000000000085</v>
          </cell>
          <cell r="B2109">
            <v>0.21645833333334219</v>
          </cell>
        </row>
        <row r="2110">
          <cell r="A2110">
            <v>23.290000000000852</v>
          </cell>
          <cell r="B2110">
            <v>0.21656250000000887</v>
          </cell>
        </row>
        <row r="2111">
          <cell r="A2111">
            <v>23.300000000000853</v>
          </cell>
          <cell r="B2111">
            <v>0.21666666666667556</v>
          </cell>
        </row>
        <row r="2112">
          <cell r="A2112">
            <v>23.310000000000855</v>
          </cell>
          <cell r="B2112">
            <v>0.21677083333334224</v>
          </cell>
        </row>
        <row r="2113">
          <cell r="A2113">
            <v>23.320000000000856</v>
          </cell>
          <cell r="B2113">
            <v>0.21687500000000892</v>
          </cell>
        </row>
        <row r="2114">
          <cell r="A2114">
            <v>23.330000000000858</v>
          </cell>
          <cell r="B2114">
            <v>0.2169791666666756</v>
          </cell>
        </row>
        <row r="2115">
          <cell r="A2115">
            <v>23.34000000000086</v>
          </cell>
          <cell r="B2115">
            <v>0.21708333333334229</v>
          </cell>
        </row>
        <row r="2116">
          <cell r="A2116">
            <v>23.350000000000861</v>
          </cell>
          <cell r="B2116">
            <v>0.21718750000000897</v>
          </cell>
        </row>
        <row r="2117">
          <cell r="A2117">
            <v>23.360000000000863</v>
          </cell>
          <cell r="B2117">
            <v>0.21729166666667565</v>
          </cell>
        </row>
        <row r="2118">
          <cell r="A2118">
            <v>23.370000000000864</v>
          </cell>
          <cell r="B2118">
            <v>0.21739583333334234</v>
          </cell>
        </row>
        <row r="2119">
          <cell r="A2119">
            <v>23.380000000000866</v>
          </cell>
          <cell r="B2119">
            <v>0.21750000000000902</v>
          </cell>
        </row>
        <row r="2120">
          <cell r="A2120">
            <v>23.390000000000867</v>
          </cell>
          <cell r="B2120">
            <v>0.2176041666666757</v>
          </cell>
        </row>
        <row r="2121">
          <cell r="A2121">
            <v>23.400000000000869</v>
          </cell>
          <cell r="B2121">
            <v>0.21770833333334239</v>
          </cell>
        </row>
        <row r="2122">
          <cell r="A2122">
            <v>23.410000000000871</v>
          </cell>
          <cell r="B2122">
            <v>0.21781250000000907</v>
          </cell>
        </row>
        <row r="2123">
          <cell r="A2123">
            <v>23.420000000000872</v>
          </cell>
          <cell r="B2123">
            <v>0.21791666666667575</v>
          </cell>
        </row>
        <row r="2124">
          <cell r="A2124">
            <v>23.430000000000874</v>
          </cell>
          <cell r="B2124">
            <v>0.21802083333334243</v>
          </cell>
        </row>
        <row r="2125">
          <cell r="A2125">
            <v>23.440000000000875</v>
          </cell>
          <cell r="B2125">
            <v>0.21812500000000912</v>
          </cell>
        </row>
        <row r="2126">
          <cell r="A2126">
            <v>23.450000000000877</v>
          </cell>
          <cell r="B2126">
            <v>0.2182291666666758</v>
          </cell>
        </row>
        <row r="2127">
          <cell r="A2127">
            <v>23.460000000000878</v>
          </cell>
          <cell r="B2127">
            <v>0.21833333333334248</v>
          </cell>
        </row>
        <row r="2128">
          <cell r="A2128">
            <v>23.47000000000088</v>
          </cell>
          <cell r="B2128">
            <v>0.21843750000000917</v>
          </cell>
        </row>
        <row r="2129">
          <cell r="A2129">
            <v>23.480000000000881</v>
          </cell>
          <cell r="B2129">
            <v>0.21854166666667585</v>
          </cell>
        </row>
        <row r="2130">
          <cell r="A2130">
            <v>23.490000000000883</v>
          </cell>
          <cell r="B2130">
            <v>0.21864583333334253</v>
          </cell>
        </row>
        <row r="2131">
          <cell r="A2131">
            <v>23.500000000000885</v>
          </cell>
          <cell r="B2131">
            <v>0.21875000000000921</v>
          </cell>
        </row>
        <row r="2132">
          <cell r="A2132">
            <v>23.510000000000886</v>
          </cell>
          <cell r="B2132">
            <v>0.2188541666666759</v>
          </cell>
        </row>
        <row r="2133">
          <cell r="A2133">
            <v>23.520000000000888</v>
          </cell>
          <cell r="B2133">
            <v>0.21895833333334258</v>
          </cell>
        </row>
        <row r="2134">
          <cell r="A2134">
            <v>23.530000000000889</v>
          </cell>
          <cell r="B2134">
            <v>0.21906250000000926</v>
          </cell>
        </row>
        <row r="2135">
          <cell r="A2135">
            <v>23.540000000000891</v>
          </cell>
          <cell r="B2135">
            <v>0.21916666666667595</v>
          </cell>
        </row>
        <row r="2136">
          <cell r="A2136">
            <v>23.550000000000892</v>
          </cell>
          <cell r="B2136">
            <v>0.21927083333334263</v>
          </cell>
        </row>
        <row r="2137">
          <cell r="A2137">
            <v>23.560000000000894</v>
          </cell>
          <cell r="B2137">
            <v>0.21937500000000931</v>
          </cell>
        </row>
        <row r="2138">
          <cell r="A2138">
            <v>23.570000000000896</v>
          </cell>
          <cell r="B2138">
            <v>0.219479166666676</v>
          </cell>
        </row>
        <row r="2139">
          <cell r="A2139">
            <v>23.580000000000897</v>
          </cell>
          <cell r="B2139">
            <v>0.21958333333334268</v>
          </cell>
        </row>
        <row r="2140">
          <cell r="A2140">
            <v>23.590000000000899</v>
          </cell>
          <cell r="B2140">
            <v>0.21968750000000936</v>
          </cell>
        </row>
        <row r="2141">
          <cell r="A2141">
            <v>23.6000000000009</v>
          </cell>
          <cell r="B2141">
            <v>0.21979166666667604</v>
          </cell>
        </row>
        <row r="2142">
          <cell r="A2142">
            <v>23.610000000000902</v>
          </cell>
          <cell r="B2142">
            <v>0.21989583333334273</v>
          </cell>
        </row>
        <row r="2143">
          <cell r="A2143">
            <v>23.620000000000903</v>
          </cell>
          <cell r="B2143">
            <v>0.22000000000000941</v>
          </cell>
        </row>
        <row r="2144">
          <cell r="A2144">
            <v>23.630000000000905</v>
          </cell>
          <cell r="B2144">
            <v>0.22010416666667609</v>
          </cell>
        </row>
        <row r="2145">
          <cell r="A2145">
            <v>23.640000000000907</v>
          </cell>
          <cell r="B2145">
            <v>0.22020833333334278</v>
          </cell>
        </row>
        <row r="2146">
          <cell r="A2146">
            <v>23.650000000000908</v>
          </cell>
          <cell r="B2146">
            <v>0.22031250000000946</v>
          </cell>
        </row>
        <row r="2147">
          <cell r="A2147">
            <v>23.66000000000091</v>
          </cell>
          <cell r="B2147">
            <v>0.22041666666667614</v>
          </cell>
        </row>
        <row r="2148">
          <cell r="A2148">
            <v>23.670000000000911</v>
          </cell>
          <cell r="B2148">
            <v>0.22052083333334283</v>
          </cell>
        </row>
        <row r="2149">
          <cell r="A2149">
            <v>23.680000000000913</v>
          </cell>
          <cell r="B2149">
            <v>0.22062500000000951</v>
          </cell>
        </row>
        <row r="2150">
          <cell r="A2150">
            <v>23.690000000000914</v>
          </cell>
          <cell r="B2150">
            <v>0.22072916666667619</v>
          </cell>
        </row>
        <row r="2151">
          <cell r="A2151">
            <v>23.700000000000916</v>
          </cell>
          <cell r="B2151">
            <v>0.22083333333334287</v>
          </cell>
        </row>
        <row r="2152">
          <cell r="A2152">
            <v>23.710000000000917</v>
          </cell>
          <cell r="B2152">
            <v>0.22093750000000956</v>
          </cell>
        </row>
        <row r="2153">
          <cell r="A2153">
            <v>23.720000000000919</v>
          </cell>
          <cell r="B2153">
            <v>0.22104166666667624</v>
          </cell>
        </row>
        <row r="2154">
          <cell r="A2154">
            <v>23.730000000000921</v>
          </cell>
          <cell r="B2154">
            <v>0.22114583333334292</v>
          </cell>
        </row>
        <row r="2155">
          <cell r="A2155">
            <v>23.740000000000922</v>
          </cell>
          <cell r="B2155">
            <v>0.22125000000000961</v>
          </cell>
        </row>
        <row r="2156">
          <cell r="A2156">
            <v>23.750000000000924</v>
          </cell>
          <cell r="B2156">
            <v>0.22135416666667629</v>
          </cell>
        </row>
        <row r="2157">
          <cell r="A2157">
            <v>23.760000000000925</v>
          </cell>
          <cell r="B2157">
            <v>0.22145833333334297</v>
          </cell>
        </row>
        <row r="2158">
          <cell r="A2158">
            <v>23.770000000000927</v>
          </cell>
          <cell r="B2158">
            <v>0.22156250000000965</v>
          </cell>
        </row>
        <row r="2159">
          <cell r="A2159">
            <v>23.780000000000928</v>
          </cell>
          <cell r="B2159">
            <v>0.22166666666667634</v>
          </cell>
        </row>
        <row r="2160">
          <cell r="A2160">
            <v>23.79000000000093</v>
          </cell>
          <cell r="B2160">
            <v>0.22177083333334302</v>
          </cell>
        </row>
        <row r="2161">
          <cell r="A2161">
            <v>23.800000000000932</v>
          </cell>
          <cell r="B2161">
            <v>0.2218750000000097</v>
          </cell>
        </row>
        <row r="2162">
          <cell r="A2162">
            <v>23.810000000000933</v>
          </cell>
          <cell r="B2162">
            <v>0.22197916666667639</v>
          </cell>
        </row>
        <row r="2163">
          <cell r="A2163">
            <v>23.820000000000935</v>
          </cell>
          <cell r="B2163">
            <v>0.22208333333334307</v>
          </cell>
        </row>
        <row r="2164">
          <cell r="A2164">
            <v>23.830000000000936</v>
          </cell>
          <cell r="B2164">
            <v>0.22218750000000975</v>
          </cell>
        </row>
        <row r="2165">
          <cell r="A2165">
            <v>23.840000000000938</v>
          </cell>
          <cell r="B2165">
            <v>0.22229166666667644</v>
          </cell>
        </row>
        <row r="2166">
          <cell r="A2166">
            <v>23.850000000000939</v>
          </cell>
          <cell r="B2166">
            <v>0.22239583333334312</v>
          </cell>
        </row>
        <row r="2167">
          <cell r="A2167">
            <v>23.860000000000941</v>
          </cell>
          <cell r="B2167">
            <v>0.2225000000000098</v>
          </cell>
        </row>
        <row r="2168">
          <cell r="A2168">
            <v>23.870000000000942</v>
          </cell>
          <cell r="B2168">
            <v>0.22260416666667648</v>
          </cell>
        </row>
        <row r="2169">
          <cell r="A2169">
            <v>23.880000000000944</v>
          </cell>
          <cell r="B2169">
            <v>0.22270833333334317</v>
          </cell>
        </row>
        <row r="2170">
          <cell r="A2170">
            <v>23.890000000000946</v>
          </cell>
          <cell r="B2170">
            <v>0.22281250000000985</v>
          </cell>
        </row>
        <row r="2171">
          <cell r="A2171">
            <v>23.900000000000947</v>
          </cell>
          <cell r="B2171">
            <v>0.22291666666667653</v>
          </cell>
        </row>
        <row r="2172">
          <cell r="A2172">
            <v>23.910000000000949</v>
          </cell>
          <cell r="B2172">
            <v>0.22302083333334322</v>
          </cell>
        </row>
        <row r="2173">
          <cell r="A2173">
            <v>23.92000000000095</v>
          </cell>
          <cell r="B2173">
            <v>0.2231250000000099</v>
          </cell>
        </row>
        <row r="2174">
          <cell r="A2174">
            <v>23.930000000000952</v>
          </cell>
          <cell r="B2174">
            <v>0.22322916666667658</v>
          </cell>
        </row>
        <row r="2175">
          <cell r="A2175">
            <v>23.940000000000953</v>
          </cell>
          <cell r="B2175">
            <v>0.22333333333334326</v>
          </cell>
        </row>
        <row r="2176">
          <cell r="A2176">
            <v>23.950000000000955</v>
          </cell>
          <cell r="B2176">
            <v>0.22343750000000995</v>
          </cell>
        </row>
        <row r="2177">
          <cell r="A2177">
            <v>23.960000000000957</v>
          </cell>
          <cell r="B2177">
            <v>0.22354166666667663</v>
          </cell>
        </row>
        <row r="2178">
          <cell r="A2178">
            <v>23.970000000000958</v>
          </cell>
          <cell r="B2178">
            <v>0.22364583333334331</v>
          </cell>
        </row>
        <row r="2179">
          <cell r="A2179">
            <v>23.98000000000096</v>
          </cell>
          <cell r="B2179">
            <v>0.22375000000001</v>
          </cell>
        </row>
        <row r="2180">
          <cell r="A2180">
            <v>23.990000000000961</v>
          </cell>
          <cell r="B2180">
            <v>0.22385416666667668</v>
          </cell>
        </row>
        <row r="2181">
          <cell r="A2181">
            <v>24.000000000000963</v>
          </cell>
          <cell r="B2181">
            <v>0.22395833333334336</v>
          </cell>
        </row>
        <row r="2182">
          <cell r="A2182">
            <v>24.010000000000964</v>
          </cell>
          <cell r="B2182">
            <v>0.22406250000001005</v>
          </cell>
        </row>
        <row r="2183">
          <cell r="A2183">
            <v>24.020000000000966</v>
          </cell>
          <cell r="B2183">
            <v>0.22416666666667673</v>
          </cell>
        </row>
        <row r="2184">
          <cell r="A2184">
            <v>24.030000000000967</v>
          </cell>
          <cell r="B2184">
            <v>0.22427083333334341</v>
          </cell>
        </row>
        <row r="2185">
          <cell r="A2185">
            <v>24.040000000000969</v>
          </cell>
          <cell r="B2185">
            <v>0.22437500000001009</v>
          </cell>
        </row>
        <row r="2186">
          <cell r="A2186">
            <v>24.050000000000971</v>
          </cell>
          <cell r="B2186">
            <v>0.22447916666667678</v>
          </cell>
        </row>
        <row r="2187">
          <cell r="A2187">
            <v>24.060000000000972</v>
          </cell>
          <cell r="B2187">
            <v>0.22458333333334346</v>
          </cell>
        </row>
        <row r="2188">
          <cell r="A2188">
            <v>24.070000000000974</v>
          </cell>
          <cell r="B2188">
            <v>0.22468750000001014</v>
          </cell>
        </row>
        <row r="2189">
          <cell r="A2189">
            <v>24.080000000000975</v>
          </cell>
          <cell r="B2189">
            <v>0.22479166666667683</v>
          </cell>
        </row>
        <row r="2190">
          <cell r="A2190">
            <v>24.090000000000977</v>
          </cell>
          <cell r="B2190">
            <v>0.22489583333334351</v>
          </cell>
        </row>
        <row r="2191">
          <cell r="A2191">
            <v>24.100000000000978</v>
          </cell>
          <cell r="B2191">
            <v>0.22500000000001019</v>
          </cell>
        </row>
        <row r="2192">
          <cell r="A2192">
            <v>24.11000000000098</v>
          </cell>
          <cell r="B2192">
            <v>0.22510416666667687</v>
          </cell>
        </row>
        <row r="2193">
          <cell r="A2193">
            <v>24.120000000000982</v>
          </cell>
          <cell r="B2193">
            <v>0.22520833333334356</v>
          </cell>
        </row>
        <row r="2194">
          <cell r="A2194">
            <v>24.130000000000983</v>
          </cell>
          <cell r="B2194">
            <v>0.22531250000001024</v>
          </cell>
        </row>
        <row r="2195">
          <cell r="A2195">
            <v>24.140000000000985</v>
          </cell>
          <cell r="B2195">
            <v>0.22541666666667692</v>
          </cell>
        </row>
        <row r="2196">
          <cell r="A2196">
            <v>24.150000000000986</v>
          </cell>
          <cell r="B2196">
            <v>0.22552083333334361</v>
          </cell>
        </row>
        <row r="2197">
          <cell r="A2197">
            <v>24.160000000000988</v>
          </cell>
          <cell r="B2197">
            <v>0.22562500000001029</v>
          </cell>
        </row>
        <row r="2198">
          <cell r="A2198">
            <v>24.170000000000989</v>
          </cell>
          <cell r="B2198">
            <v>0.22572916666667697</v>
          </cell>
        </row>
        <row r="2199">
          <cell r="A2199">
            <v>24.180000000000991</v>
          </cell>
          <cell r="B2199">
            <v>0.22583333333334366</v>
          </cell>
        </row>
        <row r="2200">
          <cell r="A2200">
            <v>24.190000000000992</v>
          </cell>
          <cell r="B2200">
            <v>0.22593750000001034</v>
          </cell>
        </row>
        <row r="2201">
          <cell r="A2201">
            <v>24.200000000000994</v>
          </cell>
          <cell r="B2201">
            <v>0.22604166666667702</v>
          </cell>
        </row>
        <row r="2202">
          <cell r="A2202">
            <v>24.210000000000996</v>
          </cell>
          <cell r="B2202">
            <v>0.2261458333333437</v>
          </cell>
        </row>
        <row r="2203">
          <cell r="A2203">
            <v>24.220000000000997</v>
          </cell>
          <cell r="B2203">
            <v>0.22625000000001039</v>
          </cell>
        </row>
        <row r="2204">
          <cell r="A2204">
            <v>24.230000000000999</v>
          </cell>
          <cell r="B2204">
            <v>0.22635416666667707</v>
          </cell>
        </row>
        <row r="2205">
          <cell r="A2205">
            <v>24.240000000001</v>
          </cell>
          <cell r="B2205">
            <v>0.22645833333334375</v>
          </cell>
        </row>
        <row r="2206">
          <cell r="A2206">
            <v>24.250000000001002</v>
          </cell>
          <cell r="B2206">
            <v>0.22656250000001044</v>
          </cell>
        </row>
        <row r="2207">
          <cell r="A2207">
            <v>24.260000000001003</v>
          </cell>
          <cell r="B2207">
            <v>0.22666666666667712</v>
          </cell>
        </row>
        <row r="2208">
          <cell r="A2208">
            <v>24.270000000001005</v>
          </cell>
          <cell r="B2208">
            <v>0.2267708333333438</v>
          </cell>
        </row>
        <row r="2209">
          <cell r="A2209">
            <v>24.280000000001007</v>
          </cell>
          <cell r="B2209">
            <v>0.22687500000001048</v>
          </cell>
        </row>
        <row r="2210">
          <cell r="A2210">
            <v>24.290000000001008</v>
          </cell>
          <cell r="B2210">
            <v>0.22697916666667717</v>
          </cell>
        </row>
        <row r="2211">
          <cell r="A2211">
            <v>24.30000000000101</v>
          </cell>
          <cell r="B2211">
            <v>0.22708333333334385</v>
          </cell>
        </row>
        <row r="2212">
          <cell r="A2212">
            <v>24.310000000001011</v>
          </cell>
          <cell r="B2212">
            <v>0.22718750000001053</v>
          </cell>
        </row>
        <row r="2213">
          <cell r="A2213">
            <v>24.320000000001013</v>
          </cell>
          <cell r="B2213">
            <v>0.22729166666667722</v>
          </cell>
        </row>
        <row r="2214">
          <cell r="A2214">
            <v>24.330000000001014</v>
          </cell>
          <cell r="B2214">
            <v>0.2273958333333439</v>
          </cell>
        </row>
        <row r="2215">
          <cell r="A2215">
            <v>24.340000000001016</v>
          </cell>
          <cell r="B2215">
            <v>0.22750000000001058</v>
          </cell>
        </row>
        <row r="2216">
          <cell r="A2216">
            <v>24.350000000001017</v>
          </cell>
          <cell r="B2216">
            <v>0.22760416666667727</v>
          </cell>
        </row>
        <row r="2217">
          <cell r="A2217">
            <v>24.360000000001019</v>
          </cell>
          <cell r="B2217">
            <v>0.22770833333334395</v>
          </cell>
        </row>
        <row r="2218">
          <cell r="A2218">
            <v>24.370000000001021</v>
          </cell>
          <cell r="B2218">
            <v>0.22781250000001063</v>
          </cell>
        </row>
        <row r="2219">
          <cell r="A2219">
            <v>24.380000000001022</v>
          </cell>
          <cell r="B2219">
            <v>0.22791666666667731</v>
          </cell>
        </row>
        <row r="2220">
          <cell r="A2220">
            <v>24.390000000001024</v>
          </cell>
          <cell r="B2220">
            <v>0.228020833333344</v>
          </cell>
        </row>
        <row r="2221">
          <cell r="A2221">
            <v>24.400000000001025</v>
          </cell>
          <cell r="B2221">
            <v>0.22812500000001068</v>
          </cell>
        </row>
        <row r="2222">
          <cell r="A2222">
            <v>24.410000000001027</v>
          </cell>
          <cell r="B2222">
            <v>0.22822916666667736</v>
          </cell>
        </row>
        <row r="2223">
          <cell r="A2223">
            <v>24.420000000001028</v>
          </cell>
          <cell r="B2223">
            <v>0.22833333333334405</v>
          </cell>
        </row>
        <row r="2224">
          <cell r="A2224">
            <v>24.43000000000103</v>
          </cell>
          <cell r="B2224">
            <v>0.22843750000001073</v>
          </cell>
        </row>
        <row r="2225">
          <cell r="A2225">
            <v>24.440000000001032</v>
          </cell>
          <cell r="B2225">
            <v>0.22854166666667741</v>
          </cell>
        </row>
        <row r="2226">
          <cell r="A2226">
            <v>24.450000000001033</v>
          </cell>
          <cell r="B2226">
            <v>0.2286458333333441</v>
          </cell>
        </row>
        <row r="2227">
          <cell r="A2227">
            <v>24.460000000001035</v>
          </cell>
          <cell r="B2227">
            <v>0.22875000000001078</v>
          </cell>
        </row>
        <row r="2228">
          <cell r="A2228">
            <v>24.470000000001036</v>
          </cell>
          <cell r="B2228">
            <v>0.22885416666667746</v>
          </cell>
        </row>
        <row r="2229">
          <cell r="A2229">
            <v>24.480000000001038</v>
          </cell>
          <cell r="B2229">
            <v>0.22895833333334414</v>
          </cell>
        </row>
        <row r="2230">
          <cell r="A2230">
            <v>24.490000000001039</v>
          </cell>
          <cell r="B2230">
            <v>0.22906250000001083</v>
          </cell>
        </row>
        <row r="2231">
          <cell r="A2231">
            <v>24.500000000001041</v>
          </cell>
          <cell r="B2231">
            <v>0.22916666666667751</v>
          </cell>
        </row>
        <row r="2232">
          <cell r="A2232">
            <v>24.510000000001043</v>
          </cell>
          <cell r="B2232">
            <v>0.22927083333334419</v>
          </cell>
        </row>
        <row r="2233">
          <cell r="A2233">
            <v>24.520000000001044</v>
          </cell>
          <cell r="B2233">
            <v>0.22937500000001088</v>
          </cell>
        </row>
        <row r="2234">
          <cell r="A2234">
            <v>24.530000000001046</v>
          </cell>
          <cell r="B2234">
            <v>0.22947916666667756</v>
          </cell>
        </row>
        <row r="2235">
          <cell r="A2235">
            <v>24.540000000001047</v>
          </cell>
          <cell r="B2235">
            <v>0.22958333333334424</v>
          </cell>
        </row>
        <row r="2236">
          <cell r="A2236">
            <v>24.550000000001049</v>
          </cell>
          <cell r="B2236">
            <v>0.22968750000001092</v>
          </cell>
        </row>
        <row r="2237">
          <cell r="A2237">
            <v>24.56000000000105</v>
          </cell>
          <cell r="B2237">
            <v>0.22979166666667761</v>
          </cell>
        </row>
        <row r="2238">
          <cell r="A2238">
            <v>24.570000000001052</v>
          </cell>
          <cell r="B2238">
            <v>0.22989583333334429</v>
          </cell>
        </row>
        <row r="2239">
          <cell r="A2239">
            <v>24.580000000001053</v>
          </cell>
          <cell r="B2239">
            <v>0.23000000000001097</v>
          </cell>
        </row>
        <row r="2240">
          <cell r="A2240">
            <v>24.590000000001055</v>
          </cell>
          <cell r="B2240">
            <v>0.23010416666667766</v>
          </cell>
        </row>
        <row r="2241">
          <cell r="A2241">
            <v>24.600000000001057</v>
          </cell>
          <cell r="B2241">
            <v>0.23020833333334434</v>
          </cell>
        </row>
        <row r="2242">
          <cell r="A2242">
            <v>24.610000000001058</v>
          </cell>
          <cell r="B2242">
            <v>0.23031250000001102</v>
          </cell>
        </row>
        <row r="2243">
          <cell r="A2243">
            <v>24.62000000000106</v>
          </cell>
          <cell r="B2243">
            <v>0.23041666666667771</v>
          </cell>
        </row>
        <row r="2244">
          <cell r="A2244">
            <v>24.630000000001061</v>
          </cell>
          <cell r="B2244">
            <v>0.23052083333334439</v>
          </cell>
        </row>
        <row r="2245">
          <cell r="A2245">
            <v>24.640000000001063</v>
          </cell>
          <cell r="B2245">
            <v>0.23062500000001107</v>
          </cell>
        </row>
        <row r="2246">
          <cell r="A2246">
            <v>24.650000000001064</v>
          </cell>
          <cell r="B2246">
            <v>0.23072916666667775</v>
          </cell>
        </row>
        <row r="2247">
          <cell r="A2247">
            <v>24.660000000001066</v>
          </cell>
          <cell r="B2247">
            <v>0.23083333333334444</v>
          </cell>
        </row>
        <row r="2248">
          <cell r="A2248">
            <v>24.670000000001068</v>
          </cell>
          <cell r="B2248">
            <v>0.23093750000001112</v>
          </cell>
        </row>
        <row r="2249">
          <cell r="A2249">
            <v>24.680000000001069</v>
          </cell>
          <cell r="B2249">
            <v>0.2310416666666778</v>
          </cell>
        </row>
        <row r="2250">
          <cell r="A2250">
            <v>24.690000000001071</v>
          </cell>
          <cell r="B2250">
            <v>0.23114583333334449</v>
          </cell>
        </row>
        <row r="2251">
          <cell r="A2251">
            <v>24.700000000001072</v>
          </cell>
          <cell r="B2251">
            <v>0.23125000000001117</v>
          </cell>
        </row>
        <row r="2252">
          <cell r="A2252">
            <v>24.710000000001074</v>
          </cell>
          <cell r="B2252">
            <v>0.23135416666667785</v>
          </cell>
        </row>
        <row r="2253">
          <cell r="A2253">
            <v>24.720000000001075</v>
          </cell>
          <cell r="B2253">
            <v>0.23145833333334453</v>
          </cell>
        </row>
        <row r="2254">
          <cell r="A2254">
            <v>24.730000000001077</v>
          </cell>
          <cell r="B2254">
            <v>0.23156250000001122</v>
          </cell>
        </row>
        <row r="2255">
          <cell r="A2255">
            <v>24.740000000001078</v>
          </cell>
          <cell r="B2255">
            <v>0.2316666666666779</v>
          </cell>
        </row>
        <row r="2256">
          <cell r="A2256">
            <v>24.75000000000108</v>
          </cell>
          <cell r="B2256">
            <v>0.23177083333334458</v>
          </cell>
        </row>
        <row r="2257">
          <cell r="A2257">
            <v>24.760000000001082</v>
          </cell>
          <cell r="B2257">
            <v>0.23187500000001127</v>
          </cell>
        </row>
        <row r="2258">
          <cell r="A2258">
            <v>24.770000000001083</v>
          </cell>
          <cell r="B2258">
            <v>0.23197916666667795</v>
          </cell>
        </row>
        <row r="2259">
          <cell r="A2259">
            <v>24.780000000001085</v>
          </cell>
          <cell r="B2259">
            <v>0.23208333333334463</v>
          </cell>
        </row>
        <row r="2260">
          <cell r="A2260">
            <v>24.790000000001086</v>
          </cell>
          <cell r="B2260">
            <v>0.23218750000001132</v>
          </cell>
        </row>
        <row r="2261">
          <cell r="A2261">
            <v>24.800000000001088</v>
          </cell>
          <cell r="B2261">
            <v>0.232291666666678</v>
          </cell>
        </row>
        <row r="2262">
          <cell r="A2262">
            <v>24.810000000001089</v>
          </cell>
          <cell r="B2262">
            <v>0.23239583333334468</v>
          </cell>
        </row>
        <row r="2263">
          <cell r="A2263">
            <v>24.820000000001091</v>
          </cell>
          <cell r="B2263">
            <v>0.23250000000001136</v>
          </cell>
        </row>
        <row r="2264">
          <cell r="A2264">
            <v>24.830000000001093</v>
          </cell>
          <cell r="B2264">
            <v>0.23260416666667805</v>
          </cell>
        </row>
        <row r="2265">
          <cell r="A2265">
            <v>24.840000000001094</v>
          </cell>
          <cell r="B2265">
            <v>0.23270833333334473</v>
          </cell>
        </row>
        <row r="2266">
          <cell r="A2266">
            <v>24.850000000001096</v>
          </cell>
          <cell r="B2266">
            <v>0.23281250000001141</v>
          </cell>
        </row>
        <row r="2267">
          <cell r="A2267">
            <v>24.860000000001097</v>
          </cell>
          <cell r="B2267">
            <v>0.2329166666666781</v>
          </cell>
        </row>
        <row r="2268">
          <cell r="A2268">
            <v>24.870000000001099</v>
          </cell>
          <cell r="B2268">
            <v>0.23302083333334478</v>
          </cell>
        </row>
        <row r="2269">
          <cell r="A2269">
            <v>24.8800000000011</v>
          </cell>
          <cell r="B2269">
            <v>0.23312500000001146</v>
          </cell>
        </row>
        <row r="2270">
          <cell r="A2270">
            <v>24.890000000001102</v>
          </cell>
          <cell r="B2270">
            <v>0.23322916666667814</v>
          </cell>
        </row>
        <row r="2271">
          <cell r="A2271">
            <v>24.900000000001103</v>
          </cell>
          <cell r="B2271">
            <v>0.23333333333334483</v>
          </cell>
        </row>
        <row r="2272">
          <cell r="A2272">
            <v>24.910000000001105</v>
          </cell>
          <cell r="B2272">
            <v>0.23343750000001151</v>
          </cell>
        </row>
        <row r="2273">
          <cell r="A2273">
            <v>24.920000000001107</v>
          </cell>
          <cell r="B2273">
            <v>0.23354166666667819</v>
          </cell>
        </row>
        <row r="2274">
          <cell r="A2274">
            <v>24.930000000001108</v>
          </cell>
          <cell r="B2274">
            <v>0.23364583333334488</v>
          </cell>
        </row>
        <row r="2275">
          <cell r="A2275">
            <v>24.94000000000111</v>
          </cell>
          <cell r="B2275">
            <v>0.23375000000001156</v>
          </cell>
        </row>
        <row r="2276">
          <cell r="A2276">
            <v>24.950000000001111</v>
          </cell>
          <cell r="B2276">
            <v>0.23385416666667824</v>
          </cell>
        </row>
        <row r="2277">
          <cell r="A2277">
            <v>24.960000000001113</v>
          </cell>
          <cell r="B2277">
            <v>0.23395833333334493</v>
          </cell>
        </row>
        <row r="2278">
          <cell r="A2278">
            <v>24.970000000001114</v>
          </cell>
          <cell r="B2278">
            <v>0.23406250000001161</v>
          </cell>
        </row>
        <row r="2279">
          <cell r="A2279">
            <v>24.980000000001116</v>
          </cell>
          <cell r="B2279">
            <v>0.23416666666667829</v>
          </cell>
        </row>
        <row r="2280">
          <cell r="A2280">
            <v>24.990000000001118</v>
          </cell>
          <cell r="B2280">
            <v>0.23427083333334497</v>
          </cell>
        </row>
        <row r="2281">
          <cell r="A2281">
            <v>25.000000000001119</v>
          </cell>
          <cell r="B2281">
            <v>0.23437500000001166</v>
          </cell>
        </row>
        <row r="2282">
          <cell r="A2282">
            <v>25.010000000001121</v>
          </cell>
          <cell r="B2282">
            <v>0.23447916666667834</v>
          </cell>
        </row>
        <row r="2283">
          <cell r="A2283">
            <v>25.020000000001122</v>
          </cell>
          <cell r="B2283">
            <v>0.23458333333334502</v>
          </cell>
        </row>
        <row r="2284">
          <cell r="A2284">
            <v>25.030000000001124</v>
          </cell>
          <cell r="B2284">
            <v>0.23468750000001171</v>
          </cell>
        </row>
        <row r="2285">
          <cell r="A2285">
            <v>25.040000000001125</v>
          </cell>
          <cell r="B2285">
            <v>0.23479166666667839</v>
          </cell>
        </row>
        <row r="2286">
          <cell r="A2286">
            <v>25.050000000001127</v>
          </cell>
          <cell r="B2286">
            <v>0.23489583333334507</v>
          </cell>
        </row>
        <row r="2287">
          <cell r="A2287">
            <v>25.060000000001128</v>
          </cell>
          <cell r="B2287">
            <v>0.23500000000001176</v>
          </cell>
        </row>
        <row r="2288">
          <cell r="A2288">
            <v>25.07000000000113</v>
          </cell>
          <cell r="B2288">
            <v>0.23510416666667844</v>
          </cell>
        </row>
        <row r="2289">
          <cell r="A2289">
            <v>25.080000000001132</v>
          </cell>
          <cell r="B2289">
            <v>0.23520833333334512</v>
          </cell>
        </row>
        <row r="2290">
          <cell r="A2290">
            <v>25.090000000001133</v>
          </cell>
          <cell r="B2290">
            <v>0.2353125000000118</v>
          </cell>
        </row>
        <row r="2291">
          <cell r="A2291">
            <v>25.100000000001135</v>
          </cell>
          <cell r="B2291">
            <v>0.23541666666667849</v>
          </cell>
        </row>
        <row r="2292">
          <cell r="A2292">
            <v>25.110000000001136</v>
          </cell>
          <cell r="B2292">
            <v>0.23552083333334517</v>
          </cell>
        </row>
        <row r="2293">
          <cell r="A2293">
            <v>25.120000000001138</v>
          </cell>
          <cell r="B2293">
            <v>0.23562500000001185</v>
          </cell>
        </row>
        <row r="2294">
          <cell r="A2294">
            <v>25.130000000001139</v>
          </cell>
          <cell r="B2294">
            <v>0.23572916666667854</v>
          </cell>
        </row>
        <row r="2295">
          <cell r="A2295">
            <v>25.140000000001141</v>
          </cell>
          <cell r="B2295">
            <v>0.23583333333334522</v>
          </cell>
        </row>
        <row r="2296">
          <cell r="A2296">
            <v>25.150000000001143</v>
          </cell>
          <cell r="B2296">
            <v>0.2359375000000119</v>
          </cell>
        </row>
        <row r="2297">
          <cell r="A2297">
            <v>25.160000000001144</v>
          </cell>
          <cell r="B2297">
            <v>0.23604166666667858</v>
          </cell>
        </row>
        <row r="2298">
          <cell r="A2298">
            <v>25.170000000001146</v>
          </cell>
          <cell r="B2298">
            <v>0.23614583333334527</v>
          </cell>
        </row>
        <row r="2299">
          <cell r="A2299">
            <v>25.180000000001147</v>
          </cell>
          <cell r="B2299">
            <v>0.23625000000001195</v>
          </cell>
        </row>
        <row r="2300">
          <cell r="A2300">
            <v>25.190000000001149</v>
          </cell>
          <cell r="B2300">
            <v>0.23635416666667863</v>
          </cell>
        </row>
        <row r="2301">
          <cell r="A2301">
            <v>25.20000000000115</v>
          </cell>
          <cell r="B2301">
            <v>0.23645833333334532</v>
          </cell>
        </row>
        <row r="2302">
          <cell r="A2302">
            <v>25.210000000001152</v>
          </cell>
          <cell r="B2302">
            <v>0.236562500000012</v>
          </cell>
        </row>
        <row r="2303">
          <cell r="A2303">
            <v>25.220000000001153</v>
          </cell>
          <cell r="B2303">
            <v>0.23666666666667868</v>
          </cell>
        </row>
        <row r="2304">
          <cell r="A2304">
            <v>25.230000000001155</v>
          </cell>
          <cell r="B2304">
            <v>0.23677083333334537</v>
          </cell>
        </row>
        <row r="2305">
          <cell r="A2305">
            <v>25.240000000001157</v>
          </cell>
          <cell r="B2305">
            <v>0.23687500000001205</v>
          </cell>
        </row>
        <row r="2306">
          <cell r="A2306">
            <v>25.250000000001158</v>
          </cell>
          <cell r="B2306">
            <v>0.23697916666667873</v>
          </cell>
        </row>
        <row r="2307">
          <cell r="A2307">
            <v>25.26000000000116</v>
          </cell>
          <cell r="B2307">
            <v>0.23708333333334541</v>
          </cell>
        </row>
        <row r="2308">
          <cell r="A2308">
            <v>25.270000000001161</v>
          </cell>
          <cell r="B2308">
            <v>0.2371875000000121</v>
          </cell>
        </row>
        <row r="2309">
          <cell r="A2309">
            <v>25.280000000001163</v>
          </cell>
          <cell r="B2309">
            <v>0.23729166666667878</v>
          </cell>
        </row>
        <row r="2310">
          <cell r="A2310">
            <v>25.290000000001164</v>
          </cell>
          <cell r="B2310">
            <v>0.23739583333334546</v>
          </cell>
        </row>
        <row r="2311">
          <cell r="A2311">
            <v>25.300000000001166</v>
          </cell>
          <cell r="B2311">
            <v>0.23750000000001215</v>
          </cell>
        </row>
        <row r="2312">
          <cell r="A2312">
            <v>25.310000000001168</v>
          </cell>
          <cell r="B2312">
            <v>0.23760416666667883</v>
          </cell>
        </row>
        <row r="2313">
          <cell r="A2313">
            <v>25.320000000001169</v>
          </cell>
          <cell r="B2313">
            <v>0.23770833333334551</v>
          </cell>
        </row>
        <row r="2314">
          <cell r="A2314">
            <v>25.330000000001171</v>
          </cell>
          <cell r="B2314">
            <v>0.23781250000001219</v>
          </cell>
        </row>
        <row r="2315">
          <cell r="A2315">
            <v>25.340000000001172</v>
          </cell>
          <cell r="B2315">
            <v>0.23791666666667888</v>
          </cell>
        </row>
        <row r="2316">
          <cell r="A2316">
            <v>25.350000000001174</v>
          </cell>
          <cell r="B2316">
            <v>0.23802083333334556</v>
          </cell>
        </row>
        <row r="2317">
          <cell r="A2317">
            <v>25.360000000001175</v>
          </cell>
          <cell r="B2317">
            <v>0.23812500000001224</v>
          </cell>
        </row>
        <row r="2318">
          <cell r="A2318">
            <v>25.370000000001177</v>
          </cell>
          <cell r="B2318">
            <v>0.23822916666667893</v>
          </cell>
        </row>
        <row r="2319">
          <cell r="A2319">
            <v>25.380000000001179</v>
          </cell>
          <cell r="B2319">
            <v>0.23833333333334561</v>
          </cell>
        </row>
        <row r="2320">
          <cell r="A2320">
            <v>25.39000000000118</v>
          </cell>
          <cell r="B2320">
            <v>0.23843750000001229</v>
          </cell>
        </row>
        <row r="2321">
          <cell r="A2321">
            <v>25.400000000001182</v>
          </cell>
          <cell r="B2321">
            <v>0.23854166666667898</v>
          </cell>
        </row>
        <row r="2322">
          <cell r="A2322">
            <v>25.410000000001183</v>
          </cell>
          <cell r="B2322">
            <v>0.23864583333334566</v>
          </cell>
        </row>
        <row r="2323">
          <cell r="A2323">
            <v>25.420000000001185</v>
          </cell>
          <cell r="B2323">
            <v>0.23875000000001234</v>
          </cell>
        </row>
        <row r="2324">
          <cell r="A2324">
            <v>25.430000000001186</v>
          </cell>
          <cell r="B2324">
            <v>0.23885416666667902</v>
          </cell>
        </row>
        <row r="2325">
          <cell r="A2325">
            <v>25.440000000001188</v>
          </cell>
          <cell r="B2325">
            <v>0.23895833333334571</v>
          </cell>
        </row>
        <row r="2326">
          <cell r="A2326">
            <v>25.450000000001189</v>
          </cell>
          <cell r="B2326">
            <v>0.23906250000001239</v>
          </cell>
        </row>
        <row r="2327">
          <cell r="A2327">
            <v>25.460000000001191</v>
          </cell>
          <cell r="B2327">
            <v>0.23916666666667907</v>
          </cell>
        </row>
        <row r="2328">
          <cell r="A2328">
            <v>25.470000000001193</v>
          </cell>
          <cell r="B2328">
            <v>0.23927083333334576</v>
          </cell>
        </row>
        <row r="2329">
          <cell r="A2329">
            <v>25.480000000001194</v>
          </cell>
          <cell r="B2329">
            <v>0.23937500000001244</v>
          </cell>
        </row>
        <row r="2330">
          <cell r="A2330">
            <v>25.490000000001196</v>
          </cell>
          <cell r="B2330">
            <v>0.23947916666667912</v>
          </cell>
        </row>
        <row r="2331">
          <cell r="A2331">
            <v>25.500000000001197</v>
          </cell>
          <cell r="B2331">
            <v>0.2395833333333458</v>
          </cell>
        </row>
        <row r="2332">
          <cell r="A2332">
            <v>25.510000000001199</v>
          </cell>
          <cell r="B2332">
            <v>0.23968750000001249</v>
          </cell>
        </row>
        <row r="2333">
          <cell r="A2333">
            <v>25.5200000000012</v>
          </cell>
          <cell r="B2333">
            <v>0.23979166666667917</v>
          </cell>
        </row>
        <row r="2334">
          <cell r="A2334">
            <v>25.530000000001202</v>
          </cell>
          <cell r="B2334">
            <v>0.23989583333334585</v>
          </cell>
        </row>
        <row r="2335">
          <cell r="A2335">
            <v>25.540000000001204</v>
          </cell>
          <cell r="B2335">
            <v>0.24000000000001254</v>
          </cell>
        </row>
        <row r="2336">
          <cell r="A2336">
            <v>25.550000000001205</v>
          </cell>
          <cell r="B2336">
            <v>0.24010416666667922</v>
          </cell>
        </row>
        <row r="2337">
          <cell r="A2337">
            <v>25.560000000001207</v>
          </cell>
          <cell r="B2337">
            <v>0.2402083333333459</v>
          </cell>
        </row>
        <row r="2338">
          <cell r="A2338">
            <v>25.570000000001208</v>
          </cell>
          <cell r="B2338">
            <v>0.24031250000001259</v>
          </cell>
        </row>
        <row r="2339">
          <cell r="A2339">
            <v>25.58000000000121</v>
          </cell>
          <cell r="B2339">
            <v>0.24041666666667927</v>
          </cell>
        </row>
        <row r="2340">
          <cell r="A2340">
            <v>25.590000000001211</v>
          </cell>
          <cell r="B2340">
            <v>0.24052083333334595</v>
          </cell>
        </row>
        <row r="2341">
          <cell r="A2341">
            <v>25.600000000001213</v>
          </cell>
          <cell r="B2341">
            <v>0.24062500000001263</v>
          </cell>
        </row>
        <row r="2342">
          <cell r="A2342">
            <v>25.610000000001214</v>
          </cell>
          <cell r="B2342">
            <v>0.24072916666667932</v>
          </cell>
        </row>
        <row r="2343">
          <cell r="A2343">
            <v>25.620000000001216</v>
          </cell>
          <cell r="B2343">
            <v>0.240833333333346</v>
          </cell>
        </row>
        <row r="2344">
          <cell r="A2344">
            <v>25.630000000001218</v>
          </cell>
          <cell r="B2344">
            <v>0.24093750000001268</v>
          </cell>
        </row>
        <row r="2345">
          <cell r="A2345">
            <v>25.640000000001219</v>
          </cell>
          <cell r="B2345">
            <v>0.24104166666667937</v>
          </cell>
        </row>
        <row r="2346">
          <cell r="A2346">
            <v>25.650000000001221</v>
          </cell>
          <cell r="B2346">
            <v>0.24114583333334605</v>
          </cell>
        </row>
        <row r="2347">
          <cell r="A2347">
            <v>25.660000000001222</v>
          </cell>
          <cell r="B2347">
            <v>0.24125000000001273</v>
          </cell>
        </row>
        <row r="2348">
          <cell r="A2348">
            <v>25.670000000001224</v>
          </cell>
          <cell r="B2348">
            <v>0.24135416666667941</v>
          </cell>
        </row>
        <row r="2349">
          <cell r="A2349">
            <v>25.680000000001225</v>
          </cell>
          <cell r="B2349">
            <v>0.2414583333333461</v>
          </cell>
        </row>
        <row r="2350">
          <cell r="A2350">
            <v>25.690000000001227</v>
          </cell>
          <cell r="B2350">
            <v>0.24156250000001278</v>
          </cell>
        </row>
        <row r="2351">
          <cell r="A2351">
            <v>25.700000000001229</v>
          </cell>
          <cell r="B2351">
            <v>0.24166666666667946</v>
          </cell>
        </row>
        <row r="2352">
          <cell r="A2352">
            <v>25.71000000000123</v>
          </cell>
          <cell r="B2352">
            <v>0.24177083333334615</v>
          </cell>
        </row>
        <row r="2353">
          <cell r="A2353">
            <v>25.720000000001232</v>
          </cell>
          <cell r="B2353">
            <v>0.24187500000001283</v>
          </cell>
        </row>
        <row r="2354">
          <cell r="A2354">
            <v>25.730000000001233</v>
          </cell>
          <cell r="B2354">
            <v>0.24197916666667951</v>
          </cell>
        </row>
        <row r="2355">
          <cell r="A2355">
            <v>25.740000000001235</v>
          </cell>
          <cell r="B2355">
            <v>0.2420833333333462</v>
          </cell>
        </row>
        <row r="2356">
          <cell r="A2356">
            <v>25.750000000001236</v>
          </cell>
          <cell r="B2356">
            <v>0.24218750000001288</v>
          </cell>
        </row>
        <row r="2357">
          <cell r="A2357">
            <v>25.760000000001238</v>
          </cell>
          <cell r="B2357">
            <v>0.24229166666667956</v>
          </cell>
        </row>
        <row r="2358">
          <cell r="A2358">
            <v>25.770000000001239</v>
          </cell>
          <cell r="B2358">
            <v>0.24239583333334624</v>
          </cell>
        </row>
        <row r="2359">
          <cell r="A2359">
            <v>25.780000000001241</v>
          </cell>
          <cell r="B2359">
            <v>0.24250000000001293</v>
          </cell>
        </row>
        <row r="2360">
          <cell r="A2360">
            <v>25.790000000001243</v>
          </cell>
          <cell r="B2360">
            <v>0.24260416666667961</v>
          </cell>
        </row>
        <row r="2361">
          <cell r="A2361">
            <v>25.800000000001244</v>
          </cell>
          <cell r="B2361">
            <v>0.24270833333334629</v>
          </cell>
        </row>
        <row r="2362">
          <cell r="A2362">
            <v>25.810000000001246</v>
          </cell>
          <cell r="B2362">
            <v>0.24281250000001298</v>
          </cell>
        </row>
        <row r="2363">
          <cell r="A2363">
            <v>25.820000000001247</v>
          </cell>
          <cell r="B2363">
            <v>0.24291666666667966</v>
          </cell>
        </row>
        <row r="2364">
          <cell r="A2364">
            <v>25.830000000001249</v>
          </cell>
          <cell r="B2364">
            <v>0.24302083333334634</v>
          </cell>
        </row>
        <row r="2365">
          <cell r="A2365">
            <v>25.84000000000125</v>
          </cell>
          <cell r="B2365">
            <v>0.24312500000001303</v>
          </cell>
        </row>
        <row r="2366">
          <cell r="A2366">
            <v>25.850000000001252</v>
          </cell>
          <cell r="B2366">
            <v>0.24322916666667971</v>
          </cell>
        </row>
        <row r="2367">
          <cell r="A2367">
            <v>25.860000000001254</v>
          </cell>
          <cell r="B2367">
            <v>0.24333333333334639</v>
          </cell>
        </row>
        <row r="2368">
          <cell r="A2368">
            <v>25.870000000001255</v>
          </cell>
          <cell r="B2368">
            <v>0.24343750000001307</v>
          </cell>
        </row>
        <row r="2369">
          <cell r="A2369">
            <v>25.880000000001257</v>
          </cell>
          <cell r="B2369">
            <v>0.24354166666667976</v>
          </cell>
        </row>
        <row r="2370">
          <cell r="A2370">
            <v>25.890000000001258</v>
          </cell>
          <cell r="B2370">
            <v>0.24364583333334644</v>
          </cell>
        </row>
        <row r="2371">
          <cell r="A2371">
            <v>25.90000000000126</v>
          </cell>
          <cell r="B2371">
            <v>0.24375000000001312</v>
          </cell>
        </row>
        <row r="2372">
          <cell r="A2372">
            <v>25.910000000001261</v>
          </cell>
          <cell r="B2372">
            <v>0.24385416666667981</v>
          </cell>
        </row>
        <row r="2373">
          <cell r="A2373">
            <v>25.920000000001263</v>
          </cell>
          <cell r="B2373">
            <v>0.24395833333334649</v>
          </cell>
        </row>
        <row r="2374">
          <cell r="A2374">
            <v>25.930000000001264</v>
          </cell>
          <cell r="B2374">
            <v>0.24406250000001317</v>
          </cell>
        </row>
        <row r="2375">
          <cell r="A2375">
            <v>25.940000000001266</v>
          </cell>
          <cell r="B2375">
            <v>0.24416666666667985</v>
          </cell>
        </row>
        <row r="2376">
          <cell r="A2376">
            <v>25.950000000001268</v>
          </cell>
          <cell r="B2376">
            <v>0.24427083333334654</v>
          </cell>
        </row>
        <row r="2377">
          <cell r="A2377">
            <v>25.960000000001269</v>
          </cell>
          <cell r="B2377">
            <v>0.24437500000001322</v>
          </cell>
        </row>
        <row r="2378">
          <cell r="A2378">
            <v>25.970000000001271</v>
          </cell>
          <cell r="B2378">
            <v>0.2444791666666799</v>
          </cell>
        </row>
        <row r="2379">
          <cell r="A2379">
            <v>25.980000000001272</v>
          </cell>
          <cell r="B2379">
            <v>0.24458333333334659</v>
          </cell>
        </row>
        <row r="2380">
          <cell r="A2380">
            <v>25.990000000001274</v>
          </cell>
          <cell r="B2380">
            <v>0.24468750000001327</v>
          </cell>
        </row>
        <row r="2381">
          <cell r="A2381">
            <v>26.000000000001275</v>
          </cell>
          <cell r="B2381">
            <v>0.24479166666667995</v>
          </cell>
        </row>
        <row r="2382">
          <cell r="A2382">
            <v>26.010000000001277</v>
          </cell>
          <cell r="B2382">
            <v>0.24489583333334664</v>
          </cell>
        </row>
        <row r="2383">
          <cell r="A2383">
            <v>26.020000000001279</v>
          </cell>
          <cell r="B2383">
            <v>0.24500000000001332</v>
          </cell>
        </row>
        <row r="2384">
          <cell r="A2384">
            <v>26.03000000000128</v>
          </cell>
          <cell r="B2384">
            <v>0.24510416666668</v>
          </cell>
        </row>
        <row r="2385">
          <cell r="A2385">
            <v>26.040000000001282</v>
          </cell>
          <cell r="B2385">
            <v>0.24520833333334668</v>
          </cell>
        </row>
        <row r="2386">
          <cell r="A2386">
            <v>26.050000000001283</v>
          </cell>
          <cell r="B2386">
            <v>0.24531250000001337</v>
          </cell>
        </row>
        <row r="2387">
          <cell r="A2387">
            <v>26.060000000001285</v>
          </cell>
          <cell r="B2387">
            <v>0.24541666666668005</v>
          </cell>
        </row>
        <row r="2388">
          <cell r="A2388">
            <v>26.070000000001286</v>
          </cell>
          <cell r="B2388">
            <v>0.24552083333334673</v>
          </cell>
        </row>
        <row r="2389">
          <cell r="A2389">
            <v>26.080000000001288</v>
          </cell>
          <cell r="B2389">
            <v>0.24562500000001342</v>
          </cell>
        </row>
        <row r="2390">
          <cell r="A2390">
            <v>26.090000000001289</v>
          </cell>
          <cell r="B2390">
            <v>0.2457291666666801</v>
          </cell>
        </row>
        <row r="2391">
          <cell r="A2391">
            <v>26.100000000001291</v>
          </cell>
          <cell r="B2391">
            <v>0.24583333333334678</v>
          </cell>
        </row>
        <row r="2392">
          <cell r="A2392">
            <v>26.110000000001293</v>
          </cell>
          <cell r="B2392">
            <v>0.24593750000001346</v>
          </cell>
        </row>
        <row r="2393">
          <cell r="A2393">
            <v>26.120000000001294</v>
          </cell>
          <cell r="B2393">
            <v>0.24604166666668015</v>
          </cell>
        </row>
        <row r="2394">
          <cell r="A2394">
            <v>26.130000000001296</v>
          </cell>
          <cell r="B2394">
            <v>0.24614583333334683</v>
          </cell>
        </row>
        <row r="2395">
          <cell r="A2395">
            <v>26.140000000001297</v>
          </cell>
          <cell r="B2395">
            <v>0.24625000000001351</v>
          </cell>
        </row>
        <row r="2396">
          <cell r="A2396">
            <v>26.150000000001299</v>
          </cell>
          <cell r="B2396">
            <v>0.2463541666666802</v>
          </cell>
        </row>
        <row r="2397">
          <cell r="A2397">
            <v>26.1600000000013</v>
          </cell>
          <cell r="B2397">
            <v>0.24645833333334688</v>
          </cell>
        </row>
        <row r="2398">
          <cell r="A2398">
            <v>26.170000000001302</v>
          </cell>
          <cell r="B2398">
            <v>0.24656250000001356</v>
          </cell>
        </row>
        <row r="2399">
          <cell r="A2399">
            <v>26.180000000001304</v>
          </cell>
          <cell r="B2399">
            <v>0.24666666666668025</v>
          </cell>
        </row>
        <row r="2400">
          <cell r="A2400">
            <v>26.190000000001305</v>
          </cell>
          <cell r="B2400">
            <v>0.24677083333334693</v>
          </cell>
        </row>
        <row r="2401">
          <cell r="A2401">
            <v>26.200000000001307</v>
          </cell>
          <cell r="B2401">
            <v>0.24687500000001361</v>
          </cell>
        </row>
        <row r="2402">
          <cell r="A2402">
            <v>26.210000000001308</v>
          </cell>
          <cell r="B2402">
            <v>0.24697916666668029</v>
          </cell>
        </row>
        <row r="2403">
          <cell r="A2403">
            <v>26.22000000000131</v>
          </cell>
          <cell r="B2403">
            <v>0.24708333333334698</v>
          </cell>
        </row>
        <row r="2404">
          <cell r="A2404">
            <v>26.230000000001311</v>
          </cell>
          <cell r="B2404">
            <v>0.24718750000001366</v>
          </cell>
        </row>
        <row r="2405">
          <cell r="A2405">
            <v>26.240000000001313</v>
          </cell>
          <cell r="B2405">
            <v>0.24729166666668034</v>
          </cell>
        </row>
        <row r="2406">
          <cell r="A2406">
            <v>26.250000000001315</v>
          </cell>
          <cell r="B2406">
            <v>0.24739583333334703</v>
          </cell>
        </row>
        <row r="2407">
          <cell r="A2407">
            <v>26.260000000001316</v>
          </cell>
          <cell r="B2407">
            <v>0.24750000000001371</v>
          </cell>
        </row>
        <row r="2408">
          <cell r="A2408">
            <v>26.270000000001318</v>
          </cell>
          <cell r="B2408">
            <v>0.24760416666668039</v>
          </cell>
        </row>
        <row r="2409">
          <cell r="A2409">
            <v>26.280000000001319</v>
          </cell>
          <cell r="B2409">
            <v>0.24770833333334707</v>
          </cell>
        </row>
        <row r="2410">
          <cell r="A2410">
            <v>26.290000000001321</v>
          </cell>
          <cell r="B2410">
            <v>0.24781250000001376</v>
          </cell>
        </row>
        <row r="2411">
          <cell r="A2411">
            <v>26.300000000001322</v>
          </cell>
          <cell r="B2411">
            <v>0.24791666666668044</v>
          </cell>
        </row>
        <row r="2412">
          <cell r="A2412">
            <v>26.310000000001324</v>
          </cell>
          <cell r="B2412">
            <v>0.24802083333334712</v>
          </cell>
        </row>
        <row r="2413">
          <cell r="A2413">
            <v>26.320000000001325</v>
          </cell>
          <cell r="B2413">
            <v>0.24812500000001381</v>
          </cell>
        </row>
        <row r="2414">
          <cell r="A2414">
            <v>26.330000000001327</v>
          </cell>
          <cell r="B2414">
            <v>0.24822916666668049</v>
          </cell>
        </row>
        <row r="2415">
          <cell r="A2415">
            <v>26.340000000001329</v>
          </cell>
          <cell r="B2415">
            <v>0.24833333333334717</v>
          </cell>
        </row>
        <row r="2416">
          <cell r="A2416">
            <v>26.35000000000133</v>
          </cell>
          <cell r="B2416">
            <v>0.24843750000001386</v>
          </cell>
        </row>
        <row r="2417">
          <cell r="A2417">
            <v>26.360000000001332</v>
          </cell>
          <cell r="B2417">
            <v>0.24854166666668054</v>
          </cell>
        </row>
        <row r="2418">
          <cell r="A2418">
            <v>26.370000000001333</v>
          </cell>
          <cell r="B2418">
            <v>0.24864583333334722</v>
          </cell>
        </row>
        <row r="2419">
          <cell r="A2419">
            <v>26.380000000001335</v>
          </cell>
          <cell r="B2419">
            <v>0.2487500000000139</v>
          </cell>
        </row>
        <row r="2420">
          <cell r="A2420">
            <v>26.390000000001336</v>
          </cell>
          <cell r="B2420">
            <v>0.24885416666668059</v>
          </cell>
        </row>
        <row r="2421">
          <cell r="A2421">
            <v>26.400000000001338</v>
          </cell>
          <cell r="B2421">
            <v>0.24895833333334727</v>
          </cell>
        </row>
        <row r="2422">
          <cell r="A2422">
            <v>26.41000000000134</v>
          </cell>
          <cell r="B2422">
            <v>0.24906250000001395</v>
          </cell>
        </row>
        <row r="2423">
          <cell r="A2423">
            <v>26.420000000001341</v>
          </cell>
          <cell r="B2423">
            <v>0.24916666666668064</v>
          </cell>
        </row>
        <row r="2424">
          <cell r="A2424">
            <v>26.430000000001343</v>
          </cell>
          <cell r="B2424">
            <v>0.24927083333334732</v>
          </cell>
        </row>
        <row r="2425">
          <cell r="A2425">
            <v>26.440000000001344</v>
          </cell>
          <cell r="B2425">
            <v>0.249375000000014</v>
          </cell>
        </row>
        <row r="2426">
          <cell r="A2426">
            <v>26.450000000001346</v>
          </cell>
          <cell r="B2426">
            <v>0.24947916666668069</v>
          </cell>
        </row>
        <row r="2427">
          <cell r="A2427">
            <v>26.460000000001347</v>
          </cell>
          <cell r="B2427">
            <v>0.24958333333334737</v>
          </cell>
        </row>
        <row r="2428">
          <cell r="A2428">
            <v>26.470000000001349</v>
          </cell>
          <cell r="B2428">
            <v>0.24968750000001405</v>
          </cell>
        </row>
        <row r="2429">
          <cell r="A2429">
            <v>26.48000000000135</v>
          </cell>
          <cell r="B2429">
            <v>0.24979166666668073</v>
          </cell>
        </row>
        <row r="2430">
          <cell r="A2430">
            <v>26.490000000001352</v>
          </cell>
          <cell r="B2430">
            <v>0.24989583333334742</v>
          </cell>
        </row>
        <row r="2431">
          <cell r="A2431">
            <v>26.500000000001354</v>
          </cell>
          <cell r="B2431">
            <v>0.2500000000000141</v>
          </cell>
        </row>
        <row r="2432">
          <cell r="A2432">
            <v>26.510000000001355</v>
          </cell>
          <cell r="B2432">
            <v>0.25010416666668078</v>
          </cell>
        </row>
        <row r="2433">
          <cell r="A2433">
            <v>26.520000000001357</v>
          </cell>
          <cell r="B2433">
            <v>0.25020833333334747</v>
          </cell>
        </row>
        <row r="2434">
          <cell r="A2434">
            <v>26.530000000001358</v>
          </cell>
          <cell r="B2434">
            <v>0.25031250000001415</v>
          </cell>
        </row>
        <row r="2435">
          <cell r="A2435">
            <v>26.54000000000136</v>
          </cell>
          <cell r="B2435">
            <v>0.25041666666668083</v>
          </cell>
        </row>
        <row r="2436">
          <cell r="A2436">
            <v>26.550000000001361</v>
          </cell>
          <cell r="B2436">
            <v>0.25052083333334751</v>
          </cell>
        </row>
        <row r="2437">
          <cell r="A2437">
            <v>26.560000000001363</v>
          </cell>
          <cell r="B2437">
            <v>0.2506250000000142</v>
          </cell>
        </row>
        <row r="2438">
          <cell r="A2438">
            <v>26.570000000001365</v>
          </cell>
          <cell r="B2438">
            <v>0.25072916666668088</v>
          </cell>
        </row>
        <row r="2439">
          <cell r="A2439">
            <v>26.580000000001366</v>
          </cell>
          <cell r="B2439">
            <v>0.25083333333334756</v>
          </cell>
        </row>
        <row r="2440">
          <cell r="A2440">
            <v>26.590000000001368</v>
          </cell>
          <cell r="B2440">
            <v>0.25093750000001425</v>
          </cell>
        </row>
        <row r="2441">
          <cell r="A2441">
            <v>26.600000000001369</v>
          </cell>
          <cell r="B2441">
            <v>0.25104166666668093</v>
          </cell>
        </row>
        <row r="2442">
          <cell r="A2442">
            <v>26.610000000001371</v>
          </cell>
          <cell r="B2442">
            <v>0.25114583333334761</v>
          </cell>
        </row>
        <row r="2443">
          <cell r="A2443">
            <v>26.620000000001372</v>
          </cell>
          <cell r="B2443">
            <v>0.2512500000000143</v>
          </cell>
        </row>
        <row r="2444">
          <cell r="A2444">
            <v>26.630000000001374</v>
          </cell>
          <cell r="B2444">
            <v>0.25135416666668098</v>
          </cell>
        </row>
        <row r="2445">
          <cell r="A2445">
            <v>26.640000000001375</v>
          </cell>
          <cell r="B2445">
            <v>0.25145833333334766</v>
          </cell>
        </row>
        <row r="2446">
          <cell r="A2446">
            <v>26.650000000001377</v>
          </cell>
          <cell r="B2446">
            <v>0.25156250000001434</v>
          </cell>
        </row>
        <row r="2447">
          <cell r="A2447">
            <v>26.660000000001379</v>
          </cell>
          <cell r="B2447">
            <v>0.25166666666668103</v>
          </cell>
        </row>
        <row r="2448">
          <cell r="A2448">
            <v>26.67000000000138</v>
          </cell>
          <cell r="B2448">
            <v>0.25177083333334771</v>
          </cell>
        </row>
        <row r="2449">
          <cell r="A2449">
            <v>26.680000000001382</v>
          </cell>
          <cell r="B2449">
            <v>0.25187500000001439</v>
          </cell>
        </row>
        <row r="2450">
          <cell r="A2450">
            <v>26.690000000001383</v>
          </cell>
          <cell r="B2450">
            <v>0.25197916666668108</v>
          </cell>
        </row>
        <row r="2451">
          <cell r="A2451">
            <v>26.700000000001385</v>
          </cell>
          <cell r="B2451">
            <v>0.25208333333334776</v>
          </cell>
        </row>
        <row r="2452">
          <cell r="A2452">
            <v>26.710000000001386</v>
          </cell>
          <cell r="B2452">
            <v>0.25218750000001444</v>
          </cell>
        </row>
        <row r="2453">
          <cell r="A2453">
            <v>26.720000000001388</v>
          </cell>
          <cell r="B2453">
            <v>0.25229166666668112</v>
          </cell>
        </row>
        <row r="2454">
          <cell r="A2454">
            <v>26.73000000000139</v>
          </cell>
          <cell r="B2454">
            <v>0.25239583333334781</v>
          </cell>
        </row>
        <row r="2455">
          <cell r="A2455">
            <v>26.740000000001391</v>
          </cell>
          <cell r="B2455">
            <v>0.25250000000001449</v>
          </cell>
        </row>
        <row r="2456">
          <cell r="A2456">
            <v>26.750000000001393</v>
          </cell>
          <cell r="B2456">
            <v>0.25260416666668117</v>
          </cell>
        </row>
        <row r="2457">
          <cell r="A2457">
            <v>26.760000000001394</v>
          </cell>
          <cell r="B2457">
            <v>0.25270833333334786</v>
          </cell>
        </row>
        <row r="2458">
          <cell r="A2458">
            <v>26.770000000001396</v>
          </cell>
          <cell r="B2458">
            <v>0.25281250000001454</v>
          </cell>
        </row>
        <row r="2459">
          <cell r="A2459">
            <v>26.780000000001397</v>
          </cell>
          <cell r="B2459">
            <v>0.25291666666668122</v>
          </cell>
        </row>
        <row r="2460">
          <cell r="A2460">
            <v>26.790000000001399</v>
          </cell>
          <cell r="B2460">
            <v>0.25302083333334791</v>
          </cell>
        </row>
        <row r="2461">
          <cell r="A2461">
            <v>26.8000000000014</v>
          </cell>
          <cell r="B2461">
            <v>0.25312500000001459</v>
          </cell>
        </row>
      </sheetData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Parameters"/>
      <sheetName val="Comparisons"/>
      <sheetName val="All Communities Cooperate A1.1"/>
      <sheetName val="All Communities A1.2 Status Qu"/>
      <sheetName val="All Communities Cooperate A1.3"/>
      <sheetName val="All Communities Cooperate A1.4"/>
      <sheetName val="All Communities Cooperate A2.1"/>
      <sheetName val="All Communities A2.2"/>
      <sheetName val="All Communities Cooperate A2.3"/>
      <sheetName val="All Communities Cooperate A2.4"/>
      <sheetName val="All Communities Cooperate B1.1"/>
      <sheetName val="All Communities Cooperate B1.2"/>
      <sheetName val="All Communities Cooperate B2.1"/>
      <sheetName val="All Communities Cooperate B2.2"/>
      <sheetName val="All Communities Separate C1.1"/>
      <sheetName val="Projected Waste Tonnages"/>
      <sheetName val="Alignment D1.1"/>
      <sheetName val="Alignment D1.2"/>
      <sheetName val="Alignment D2.1"/>
      <sheetName val="Alignment D2.2"/>
      <sheetName val=" VB On Own Others Align E1.1"/>
      <sheetName val=" VB On Own Others Align E1.2"/>
      <sheetName val=" VB On Own Others Align E2.1"/>
      <sheetName val=" VB On Own Others Align E2.2"/>
      <sheetName val="Yard Waste Assumptions"/>
      <sheetName val="Recycling Cost Projections"/>
      <sheetName val="Recycling and TS Worksheet"/>
      <sheetName val="Scenario Matrix"/>
      <sheetName val="Bond and Ops Schedule Landfill"/>
      <sheetName val="Sheet1"/>
      <sheetName val="Post Closure Costs"/>
      <sheetName val="SPSA Costs"/>
      <sheetName val="New Mass Burn WTE Plant Costs"/>
      <sheetName val="Bond Schedule Mass Burn 2000"/>
      <sheetName val="Transportation Costs"/>
      <sheetName val="Transportation Distances"/>
      <sheetName val="OOA Disposal Cost"/>
      <sheetName val="Transfer Adjustment Worksheet"/>
      <sheetName val="Sheet2"/>
      <sheetName val="Junk Calc Sheet"/>
      <sheetName val="Sheet3"/>
    </sheetNames>
    <sheetDataSet>
      <sheetData sheetId="0">
        <row r="3">
          <cell r="B3">
            <v>2008</v>
          </cell>
        </row>
        <row r="6">
          <cell r="B6">
            <v>0.04</v>
          </cell>
        </row>
        <row r="46">
          <cell r="B46">
            <v>5.2249999999999998E-2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Mass Burn Alternatives"/>
      <sheetName val="Old Mass Burn Model"/>
      <sheetName val="Bond Debt Service"/>
      <sheetName val="Plasma Gasification"/>
      <sheetName val="600 TPD (Syngas)"/>
      <sheetName val="600 TPD (Syngas +Rockwool)"/>
      <sheetName val="600 TPD (Ethanol and Rockwool)"/>
      <sheetName val="Anaer. Digestion"/>
    </sheetNames>
    <sheetDataSet>
      <sheetData sheetId="0" refreshError="1"/>
      <sheetData sheetId="1" refreshError="1"/>
      <sheetData sheetId="2">
        <row r="5">
          <cell r="D5">
            <v>423041200</v>
          </cell>
          <cell r="H5">
            <v>5.0000000000000044E-2</v>
          </cell>
        </row>
        <row r="7">
          <cell r="D7">
            <v>20</v>
          </cell>
        </row>
        <row r="8">
          <cell r="D8">
            <v>41730</v>
          </cell>
        </row>
        <row r="9">
          <cell r="D9" t="str">
            <v>Annual</v>
          </cell>
        </row>
        <row r="10">
          <cell r="D10" t="str">
            <v>Annual</v>
          </cell>
        </row>
        <row r="11">
          <cell r="D11" t="str">
            <v>End of Period</v>
          </cell>
        </row>
        <row r="13">
          <cell r="D13">
            <v>33945920.380000003</v>
          </cell>
        </row>
        <row r="15">
          <cell r="H15" t="b">
            <v>1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acts"/>
      <sheetName val="Cash Flow"/>
      <sheetName val="Waste Projections"/>
      <sheetName val="Cost Estimate"/>
      <sheetName val="Property Valuation and Taxes"/>
      <sheetName val="Staffing"/>
      <sheetName val="Equipment"/>
    </sheetNames>
    <sheetDataSet>
      <sheetData sheetId="0" refreshError="1"/>
      <sheetData sheetId="1">
        <row r="6">
          <cell r="A6" t="str">
            <v>Revenue Assumptions:</v>
          </cell>
          <cell r="G6" t="str">
            <v>Cost Assumptions:</v>
          </cell>
          <cell r="X6" t="str">
            <v>Cost Assumptions:</v>
          </cell>
          <cell r="AQ6" t="str">
            <v>Cost Assumptions:</v>
          </cell>
          <cell r="BJ6" t="str">
            <v>Cost Assumptions:</v>
          </cell>
        </row>
        <row r="7">
          <cell r="B7" t="str">
            <v>Tons/Day</v>
          </cell>
          <cell r="C7">
            <v>4400</v>
          </cell>
          <cell r="E7" t="str">
            <v xml:space="preserve">  TPD</v>
          </cell>
          <cell r="H7" t="str">
            <v>Predevelopment</v>
          </cell>
          <cell r="J7">
            <v>2043500</v>
          </cell>
          <cell r="K7" t="str">
            <v xml:space="preserve">  $ total</v>
          </cell>
          <cell r="Y7" t="str">
            <v>Predevelopment</v>
          </cell>
          <cell r="AA7">
            <v>2043500</v>
          </cell>
          <cell r="AB7" t="str">
            <v xml:space="preserve">  $ total</v>
          </cell>
          <cell r="AR7" t="str">
            <v>Predevelopment</v>
          </cell>
          <cell r="AT7">
            <v>2043500</v>
          </cell>
          <cell r="AU7" t="str">
            <v xml:space="preserve">  $ total</v>
          </cell>
          <cell r="BK7" t="str">
            <v>Predevelopment</v>
          </cell>
          <cell r="BM7">
            <v>2043500</v>
          </cell>
          <cell r="BN7" t="str">
            <v xml:space="preserve">  $ total</v>
          </cell>
        </row>
        <row r="8">
          <cell r="B8" t="str">
            <v>Days/Week</v>
          </cell>
          <cell r="D8">
            <v>5.5</v>
          </cell>
          <cell r="E8" t="str">
            <v xml:space="preserve">  DPW</v>
          </cell>
          <cell r="H8" t="str">
            <v>Landfill Construction</v>
          </cell>
          <cell r="J8">
            <v>95250000</v>
          </cell>
          <cell r="K8" t="str">
            <v xml:space="preserve">  $ total</v>
          </cell>
          <cell r="Y8" t="str">
            <v>Landfill Construction</v>
          </cell>
          <cell r="AA8">
            <v>95250000</v>
          </cell>
          <cell r="AB8" t="str">
            <v xml:space="preserve">  $ total</v>
          </cell>
          <cell r="AR8" t="str">
            <v>Landfill Construction</v>
          </cell>
          <cell r="AT8">
            <v>95250000</v>
          </cell>
          <cell r="AU8" t="str">
            <v xml:space="preserve">  $ total</v>
          </cell>
          <cell r="BK8" t="str">
            <v>Landfill Construction</v>
          </cell>
          <cell r="BM8">
            <v>95250000</v>
          </cell>
          <cell r="BN8" t="str">
            <v xml:space="preserve">  $ total</v>
          </cell>
        </row>
        <row r="9">
          <cell r="B9" t="str">
            <v>Weeks/Year</v>
          </cell>
          <cell r="D9">
            <v>52</v>
          </cell>
          <cell r="E9" t="str">
            <v xml:space="preserve">  WPY</v>
          </cell>
          <cell r="H9" t="str">
            <v>Operation</v>
          </cell>
          <cell r="J9">
            <v>960000</v>
          </cell>
          <cell r="K9" t="str">
            <v xml:space="preserve">  $ / year</v>
          </cell>
          <cell r="Y9" t="str">
            <v>Operation</v>
          </cell>
          <cell r="AA9">
            <v>960000</v>
          </cell>
          <cell r="AB9" t="str">
            <v xml:space="preserve">  $ / year</v>
          </cell>
          <cell r="AR9" t="str">
            <v>Operation</v>
          </cell>
          <cell r="AT9">
            <v>960000</v>
          </cell>
          <cell r="AU9" t="str">
            <v xml:space="preserve">  $ / year</v>
          </cell>
          <cell r="BK9" t="str">
            <v>Operation</v>
          </cell>
          <cell r="BM9">
            <v>960000</v>
          </cell>
          <cell r="BN9" t="str">
            <v xml:space="preserve">  $ / year</v>
          </cell>
        </row>
        <row r="10">
          <cell r="B10" t="str">
            <v>Gate Yards:Tons</v>
          </cell>
          <cell r="D10">
            <v>2.8</v>
          </cell>
          <cell r="E10" t="str">
            <v xml:space="preserve">  GYPT</v>
          </cell>
          <cell r="H10" t="str">
            <v>Landfill Closure</v>
          </cell>
          <cell r="J10">
            <v>10000000</v>
          </cell>
          <cell r="K10" t="str">
            <v xml:space="preserve">  $ total</v>
          </cell>
          <cell r="Y10" t="str">
            <v>Landfill Closure</v>
          </cell>
          <cell r="AA10">
            <v>10000000</v>
          </cell>
          <cell r="AB10" t="str">
            <v xml:space="preserve">  $ total</v>
          </cell>
          <cell r="AR10" t="str">
            <v>Landfill Closure</v>
          </cell>
          <cell r="AT10">
            <v>10000000</v>
          </cell>
          <cell r="AU10" t="str">
            <v xml:space="preserve">  $ total</v>
          </cell>
          <cell r="BK10" t="str">
            <v>Landfill Closure</v>
          </cell>
          <cell r="BM10">
            <v>10000000</v>
          </cell>
          <cell r="BN10" t="str">
            <v xml:space="preserve">  $ total</v>
          </cell>
        </row>
        <row r="11">
          <cell r="B11" t="str">
            <v>In-Place Density</v>
          </cell>
          <cell r="D11">
            <v>1200</v>
          </cell>
          <cell r="E11" t="str">
            <v xml:space="preserve">  lbs / cu yd</v>
          </cell>
          <cell r="H11" t="str">
            <v>Post-Closure</v>
          </cell>
          <cell r="J11">
            <v>120000</v>
          </cell>
          <cell r="K11" t="str">
            <v xml:space="preserve">  $ / year</v>
          </cell>
          <cell r="Y11" t="str">
            <v>Post-Closure</v>
          </cell>
          <cell r="AA11">
            <v>120000</v>
          </cell>
          <cell r="AB11" t="str">
            <v xml:space="preserve">  $ / year</v>
          </cell>
          <cell r="AR11" t="str">
            <v>Post-Closure</v>
          </cell>
          <cell r="AT11">
            <v>120000</v>
          </cell>
          <cell r="AU11" t="str">
            <v xml:space="preserve">  $ / year</v>
          </cell>
          <cell r="BK11" t="str">
            <v>Post-Closure</v>
          </cell>
          <cell r="BM11">
            <v>120000</v>
          </cell>
          <cell r="BN11" t="str">
            <v xml:space="preserve">  $ / year</v>
          </cell>
        </row>
        <row r="12">
          <cell r="B12" t="str">
            <v>Initial Tipping Fee 1</v>
          </cell>
          <cell r="D12">
            <v>7.75</v>
          </cell>
          <cell r="E12" t="str">
            <v xml:space="preserve">  $ / gate yard</v>
          </cell>
          <cell r="H12" t="str">
            <v>Cost Escalator</v>
          </cell>
          <cell r="J12">
            <v>0</v>
          </cell>
          <cell r="K12" t="str">
            <v xml:space="preserve">  per year</v>
          </cell>
          <cell r="Y12" t="str">
            <v>Cost Escalator</v>
          </cell>
          <cell r="AA12">
            <v>0.05</v>
          </cell>
          <cell r="AB12" t="str">
            <v xml:space="preserve">  per year</v>
          </cell>
          <cell r="AR12" t="str">
            <v>Cost Escalator</v>
          </cell>
          <cell r="AT12">
            <v>0.05</v>
          </cell>
          <cell r="AU12" t="str">
            <v xml:space="preserve">  per year</v>
          </cell>
          <cell r="BK12" t="str">
            <v>Cost Escalator</v>
          </cell>
          <cell r="BM12">
            <v>0.05</v>
          </cell>
          <cell r="BN12" t="str">
            <v xml:space="preserve">  per year</v>
          </cell>
        </row>
        <row r="13">
          <cell r="B13" t="str">
            <v>Tipping Fee Escalator</v>
          </cell>
          <cell r="D13">
            <v>0</v>
          </cell>
          <cell r="E13" t="str">
            <v xml:space="preserve">  1st 5 yrs,</v>
          </cell>
          <cell r="H13" t="str">
            <v>Discount Rate</v>
          </cell>
          <cell r="J13">
            <v>0</v>
          </cell>
          <cell r="K13" t="str">
            <v xml:space="preserve">  per annum</v>
          </cell>
          <cell r="Y13" t="str">
            <v>Discount Rate</v>
          </cell>
          <cell r="AA13">
            <v>0.18</v>
          </cell>
          <cell r="AB13" t="str">
            <v xml:space="preserve">  per annum</v>
          </cell>
          <cell r="AR13" t="str">
            <v>Discount Rate</v>
          </cell>
          <cell r="AT13">
            <v>0.18</v>
          </cell>
          <cell r="AU13" t="str">
            <v xml:space="preserve">  per annum</v>
          </cell>
          <cell r="BK13" t="str">
            <v>Discount Rate</v>
          </cell>
          <cell r="BM13">
            <v>0.18</v>
          </cell>
          <cell r="BN13" t="str">
            <v xml:space="preserve">  per annum</v>
          </cell>
        </row>
        <row r="14">
          <cell r="D14">
            <v>0</v>
          </cell>
          <cell r="E14" t="str">
            <v xml:space="preserve">  next 5 years,</v>
          </cell>
          <cell r="G14" t="str">
            <v>Design 2:</v>
          </cell>
          <cell r="X14" t="str">
            <v>Design 2:</v>
          </cell>
          <cell r="AQ14" t="str">
            <v>Design 2:</v>
          </cell>
          <cell r="BJ14" t="str">
            <v>Design 2:</v>
          </cell>
        </row>
        <row r="15">
          <cell r="D15">
            <v>0</v>
          </cell>
          <cell r="E15" t="str">
            <v xml:space="preserve">  remaining years</v>
          </cell>
          <cell r="H15" t="str">
            <v>Average Cell Footprint</v>
          </cell>
          <cell r="J15">
            <v>60</v>
          </cell>
          <cell r="K15" t="str">
            <v>acres</v>
          </cell>
          <cell r="Y15" t="str">
            <v>Average Cell Footprint</v>
          </cell>
          <cell r="AA15">
            <v>60</v>
          </cell>
          <cell r="AB15" t="str">
            <v>acres</v>
          </cell>
          <cell r="AR15" t="str">
            <v>Average Cell Footprint</v>
          </cell>
          <cell r="AT15">
            <v>60</v>
          </cell>
          <cell r="AU15" t="str">
            <v>acres</v>
          </cell>
          <cell r="BK15" t="str">
            <v>Average Cell Footprint</v>
          </cell>
          <cell r="BM15">
            <v>60</v>
          </cell>
          <cell r="BN15" t="str">
            <v>acres</v>
          </cell>
        </row>
        <row r="16">
          <cell r="B16" t="str">
            <v>Host Fee 5</v>
          </cell>
          <cell r="D16">
            <v>2</v>
          </cell>
          <cell r="E16" t="str">
            <v>ton</v>
          </cell>
          <cell r="F16">
            <v>0</v>
          </cell>
          <cell r="G16">
            <v>1</v>
          </cell>
          <cell r="H16" t="str">
            <v>Post Clsorue Care</v>
          </cell>
          <cell r="I16">
            <v>3</v>
          </cell>
          <cell r="J16">
            <v>4</v>
          </cell>
          <cell r="K16">
            <v>5</v>
          </cell>
          <cell r="L16">
            <v>6</v>
          </cell>
          <cell r="M16">
            <v>7</v>
          </cell>
          <cell r="N16">
            <v>8</v>
          </cell>
          <cell r="O16">
            <v>9</v>
          </cell>
          <cell r="P16">
            <v>10</v>
          </cell>
          <cell r="Q16">
            <v>11</v>
          </cell>
          <cell r="R16">
            <v>12</v>
          </cell>
          <cell r="S16">
            <v>13</v>
          </cell>
          <cell r="T16">
            <v>14</v>
          </cell>
          <cell r="U16">
            <v>15</v>
          </cell>
          <cell r="V16">
            <v>16</v>
          </cell>
          <cell r="W16">
            <v>17</v>
          </cell>
          <cell r="X16">
            <v>18</v>
          </cell>
          <cell r="Y16">
            <v>19</v>
          </cell>
          <cell r="Z16">
            <v>20</v>
          </cell>
          <cell r="AA16">
            <v>21</v>
          </cell>
          <cell r="AB16">
            <v>22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27</v>
          </cell>
          <cell r="AH16">
            <v>28</v>
          </cell>
          <cell r="AI16">
            <v>29</v>
          </cell>
          <cell r="AJ16">
            <v>30</v>
          </cell>
          <cell r="AK16">
            <v>31</v>
          </cell>
          <cell r="AL16">
            <v>32</v>
          </cell>
          <cell r="AM16">
            <v>33</v>
          </cell>
          <cell r="AN16">
            <v>34</v>
          </cell>
          <cell r="AO16">
            <v>35</v>
          </cell>
          <cell r="AP16">
            <v>36</v>
          </cell>
          <cell r="AQ16">
            <v>37</v>
          </cell>
          <cell r="AR16">
            <v>38</v>
          </cell>
          <cell r="AS16">
            <v>39</v>
          </cell>
          <cell r="AT16">
            <v>40</v>
          </cell>
          <cell r="AU16">
            <v>41</v>
          </cell>
          <cell r="AV16">
            <v>42</v>
          </cell>
          <cell r="AW16">
            <v>43</v>
          </cell>
          <cell r="AX16">
            <v>44</v>
          </cell>
          <cell r="AY16">
            <v>45</v>
          </cell>
          <cell r="AZ16">
            <v>46</v>
          </cell>
          <cell r="BA16">
            <v>47</v>
          </cell>
          <cell r="BB16">
            <v>48</v>
          </cell>
          <cell r="BC16">
            <v>49</v>
          </cell>
          <cell r="BD16">
            <v>49</v>
          </cell>
          <cell r="BE16">
            <v>49</v>
          </cell>
          <cell r="BF16">
            <v>49</v>
          </cell>
          <cell r="BG16">
            <v>49</v>
          </cell>
          <cell r="BM16">
            <v>49</v>
          </cell>
          <cell r="BN16">
            <v>49</v>
          </cell>
          <cell r="BO16">
            <v>49</v>
          </cell>
          <cell r="BP16">
            <v>49</v>
          </cell>
          <cell r="BQ16">
            <v>49</v>
          </cell>
          <cell r="BR16">
            <v>49</v>
          </cell>
          <cell r="BS16">
            <v>49</v>
          </cell>
          <cell r="BT16">
            <v>49</v>
          </cell>
          <cell r="BU16">
            <v>49</v>
          </cell>
          <cell r="BV16">
            <v>49</v>
          </cell>
          <cell r="BW16">
            <v>49</v>
          </cell>
          <cell r="BX16">
            <v>49</v>
          </cell>
          <cell r="BY16">
            <v>49</v>
          </cell>
          <cell r="BZ16">
            <v>49</v>
          </cell>
          <cell r="CA16">
            <v>49</v>
          </cell>
          <cell r="CB16">
            <v>49</v>
          </cell>
          <cell r="CC16">
            <v>49</v>
          </cell>
          <cell r="CD16">
            <v>49</v>
          </cell>
          <cell r="CE16">
            <v>49</v>
          </cell>
          <cell r="CF16">
            <v>49</v>
          </cell>
          <cell r="CG16">
            <v>49</v>
          </cell>
          <cell r="CH16">
            <v>49</v>
          </cell>
          <cell r="CI16">
            <v>49</v>
          </cell>
          <cell r="CJ16">
            <v>49</v>
          </cell>
          <cell r="CK16">
            <v>49</v>
          </cell>
          <cell r="CL16">
            <v>49</v>
          </cell>
          <cell r="CM16">
            <v>49</v>
          </cell>
          <cell r="CN16">
            <v>49</v>
          </cell>
          <cell r="CO16">
            <v>49</v>
          </cell>
          <cell r="CP16">
            <v>49</v>
          </cell>
          <cell r="CQ16">
            <v>49</v>
          </cell>
          <cell r="CR16">
            <v>49</v>
          </cell>
          <cell r="CS16">
            <v>49</v>
          </cell>
          <cell r="CT16">
            <v>49</v>
          </cell>
          <cell r="CU16">
            <v>49</v>
          </cell>
        </row>
        <row r="17">
          <cell r="A17" t="str">
            <v>=</v>
          </cell>
          <cell r="B17" t="str">
            <v>=</v>
          </cell>
          <cell r="C17" t="str">
            <v>=</v>
          </cell>
          <cell r="D17" t="str">
            <v>=</v>
          </cell>
          <cell r="E17" t="str">
            <v>=</v>
          </cell>
          <cell r="F17" t="str">
            <v>=</v>
          </cell>
          <cell r="G17" t="str">
            <v>=</v>
          </cell>
          <cell r="H17" t="str">
            <v>=</v>
          </cell>
          <cell r="I17" t="str">
            <v>=</v>
          </cell>
          <cell r="J17" t="str">
            <v>=</v>
          </cell>
          <cell r="K17" t="str">
            <v>=</v>
          </cell>
          <cell r="L17" t="str">
            <v>=</v>
          </cell>
          <cell r="M17" t="str">
            <v>=</v>
          </cell>
          <cell r="N17" t="str">
            <v>=</v>
          </cell>
          <cell r="O17" t="str">
            <v>=</v>
          </cell>
          <cell r="P17" t="str">
            <v>=</v>
          </cell>
          <cell r="Q17" t="str">
            <v>=</v>
          </cell>
          <cell r="R17" t="str">
            <v>=</v>
          </cell>
          <cell r="S17" t="str">
            <v>=</v>
          </cell>
          <cell r="T17" t="str">
            <v>=</v>
          </cell>
          <cell r="U17" t="str">
            <v>=</v>
          </cell>
          <cell r="V17" t="str">
            <v>=</v>
          </cell>
          <cell r="W17" t="str">
            <v>=</v>
          </cell>
          <cell r="X17" t="str">
            <v>=</v>
          </cell>
          <cell r="Y17" t="str">
            <v>=</v>
          </cell>
          <cell r="Z17" t="str">
            <v>=</v>
          </cell>
          <cell r="AA17" t="str">
            <v>=</v>
          </cell>
          <cell r="AB17" t="str">
            <v>=</v>
          </cell>
          <cell r="AC17" t="str">
            <v>=</v>
          </cell>
          <cell r="AD17" t="str">
            <v>=</v>
          </cell>
          <cell r="AE17" t="str">
            <v>=</v>
          </cell>
          <cell r="AF17" t="str">
            <v>=</v>
          </cell>
          <cell r="AG17" t="str">
            <v>=</v>
          </cell>
          <cell r="AH17" t="str">
            <v>=</v>
          </cell>
          <cell r="AI17" t="str">
            <v>=</v>
          </cell>
          <cell r="AJ17" t="str">
            <v>=</v>
          </cell>
          <cell r="AK17" t="str">
            <v>=</v>
          </cell>
          <cell r="AL17" t="str">
            <v>=</v>
          </cell>
          <cell r="AM17" t="str">
            <v>=</v>
          </cell>
          <cell r="AN17" t="str">
            <v>=</v>
          </cell>
          <cell r="AO17" t="str">
            <v>=</v>
          </cell>
          <cell r="AP17" t="str">
            <v>=</v>
          </cell>
          <cell r="AQ17" t="str">
            <v>=</v>
          </cell>
          <cell r="AR17" t="str">
            <v>=</v>
          </cell>
          <cell r="AS17" t="str">
            <v>=</v>
          </cell>
          <cell r="AT17" t="str">
            <v>=</v>
          </cell>
          <cell r="AU17" t="str">
            <v>=</v>
          </cell>
          <cell r="AV17" t="str">
            <v>=</v>
          </cell>
          <cell r="AW17" t="str">
            <v>=</v>
          </cell>
          <cell r="AX17" t="str">
            <v>=</v>
          </cell>
          <cell r="AY17" t="str">
            <v>=</v>
          </cell>
          <cell r="AZ17" t="str">
            <v>=</v>
          </cell>
          <cell r="BA17" t="str">
            <v>=</v>
          </cell>
          <cell r="BB17" t="str">
            <v>=</v>
          </cell>
          <cell r="BC17" t="str">
            <v>=</v>
          </cell>
          <cell r="BD17" t="str">
            <v>=</v>
          </cell>
          <cell r="BE17" t="str">
            <v>=</v>
          </cell>
          <cell r="BF17" t="str">
            <v>=</v>
          </cell>
          <cell r="BG17" t="str">
            <v>=</v>
          </cell>
          <cell r="BH17" t="str">
            <v>=</v>
          </cell>
          <cell r="BI17" t="str">
            <v>=</v>
          </cell>
          <cell r="BJ17" t="str">
            <v>=</v>
          </cell>
          <cell r="BK17" t="str">
            <v>=</v>
          </cell>
          <cell r="BL17" t="str">
            <v>=</v>
          </cell>
          <cell r="BM17" t="str">
            <v>=</v>
          </cell>
          <cell r="BN17" t="str">
            <v>=</v>
          </cell>
          <cell r="BO17" t="str">
            <v>=</v>
          </cell>
          <cell r="BP17" t="str">
            <v>=</v>
          </cell>
          <cell r="BQ17" t="str">
            <v>=</v>
          </cell>
          <cell r="BR17" t="str">
            <v>=</v>
          </cell>
          <cell r="BS17" t="str">
            <v>=</v>
          </cell>
          <cell r="BT17" t="str">
            <v>=</v>
          </cell>
          <cell r="BU17" t="str">
            <v>=</v>
          </cell>
          <cell r="BV17" t="str">
            <v>=</v>
          </cell>
          <cell r="BW17" t="str">
            <v>=</v>
          </cell>
          <cell r="BX17" t="str">
            <v>=</v>
          </cell>
          <cell r="BY17" t="str">
            <v>=</v>
          </cell>
          <cell r="BZ17" t="str">
            <v>=</v>
          </cell>
          <cell r="CA17" t="str">
            <v>=</v>
          </cell>
          <cell r="CB17" t="str">
            <v>=</v>
          </cell>
          <cell r="CC17" t="str">
            <v>=</v>
          </cell>
          <cell r="CD17" t="str">
            <v>=</v>
          </cell>
          <cell r="CE17" t="str">
            <v>=</v>
          </cell>
          <cell r="CF17" t="str">
            <v>=</v>
          </cell>
          <cell r="CG17" t="str">
            <v>=</v>
          </cell>
          <cell r="CH17" t="str">
            <v>=</v>
          </cell>
          <cell r="CI17" t="str">
            <v>=</v>
          </cell>
          <cell r="CJ17" t="str">
            <v>=</v>
          </cell>
          <cell r="CK17" t="str">
            <v>=</v>
          </cell>
          <cell r="CL17" t="str">
            <v>=</v>
          </cell>
          <cell r="CM17" t="str">
            <v>=</v>
          </cell>
          <cell r="CN17" t="str">
            <v>=</v>
          </cell>
          <cell r="CO17" t="str">
            <v>=</v>
          </cell>
          <cell r="CP17" t="str">
            <v>=</v>
          </cell>
          <cell r="CQ17" t="str">
            <v>=</v>
          </cell>
          <cell r="CR17" t="str">
            <v>=</v>
          </cell>
          <cell r="CS17" t="str">
            <v>=</v>
          </cell>
          <cell r="CT17" t="str">
            <v>=</v>
          </cell>
          <cell r="CU17" t="str">
            <v>=</v>
          </cell>
        </row>
        <row r="18">
          <cell r="E18" t="str">
            <v>Composite</v>
          </cell>
          <cell r="F18" t="str">
            <v>Year</v>
          </cell>
          <cell r="G18" t="str">
            <v>Year</v>
          </cell>
          <cell r="H18" t="str">
            <v>Year</v>
          </cell>
          <cell r="I18" t="str">
            <v>Year</v>
          </cell>
          <cell r="J18" t="str">
            <v>Year</v>
          </cell>
          <cell r="K18" t="str">
            <v>Year</v>
          </cell>
          <cell r="L18" t="str">
            <v>Year</v>
          </cell>
          <cell r="M18" t="str">
            <v>Year</v>
          </cell>
          <cell r="N18" t="str">
            <v>Year</v>
          </cell>
          <cell r="O18" t="str">
            <v>Year</v>
          </cell>
          <cell r="P18" t="str">
            <v>Year</v>
          </cell>
          <cell r="Q18" t="str">
            <v>Year</v>
          </cell>
          <cell r="R18" t="str">
            <v>Year</v>
          </cell>
          <cell r="S18" t="str">
            <v>Year</v>
          </cell>
          <cell r="T18" t="str">
            <v>Year</v>
          </cell>
          <cell r="U18" t="str">
            <v>Year</v>
          </cell>
          <cell r="V18" t="str">
            <v>Year</v>
          </cell>
          <cell r="W18" t="str">
            <v>Year</v>
          </cell>
          <cell r="X18" t="str">
            <v>Year</v>
          </cell>
          <cell r="Y18" t="str">
            <v>Year</v>
          </cell>
          <cell r="Z18" t="str">
            <v>Year</v>
          </cell>
          <cell r="AA18" t="str">
            <v>Year</v>
          </cell>
          <cell r="AB18" t="str">
            <v>Year</v>
          </cell>
          <cell r="AC18" t="str">
            <v>Year</v>
          </cell>
          <cell r="AD18" t="str">
            <v>Year</v>
          </cell>
          <cell r="AE18" t="str">
            <v>Year</v>
          </cell>
          <cell r="AF18" t="str">
            <v>Year</v>
          </cell>
          <cell r="AG18" t="str">
            <v>Year</v>
          </cell>
          <cell r="AH18" t="str">
            <v>Year</v>
          </cell>
          <cell r="AI18" t="str">
            <v>Year</v>
          </cell>
          <cell r="AJ18" t="str">
            <v>Year</v>
          </cell>
          <cell r="AK18" t="str">
            <v>Year</v>
          </cell>
          <cell r="AL18" t="str">
            <v>Year</v>
          </cell>
          <cell r="AM18" t="str">
            <v>Year</v>
          </cell>
          <cell r="AN18" t="str">
            <v>Year</v>
          </cell>
          <cell r="AO18" t="str">
            <v>Year</v>
          </cell>
          <cell r="AP18" t="str">
            <v>Year</v>
          </cell>
          <cell r="AQ18" t="str">
            <v>Year</v>
          </cell>
          <cell r="AR18" t="str">
            <v>Year</v>
          </cell>
          <cell r="AS18" t="str">
            <v>Year</v>
          </cell>
          <cell r="AT18" t="str">
            <v>Year</v>
          </cell>
          <cell r="AU18" t="str">
            <v>Year</v>
          </cell>
          <cell r="AV18" t="str">
            <v>Year</v>
          </cell>
          <cell r="AW18" t="str">
            <v>Year</v>
          </cell>
          <cell r="AX18" t="str">
            <v>Year</v>
          </cell>
          <cell r="AY18" t="str">
            <v>Year</v>
          </cell>
          <cell r="AZ18" t="str">
            <v>Year</v>
          </cell>
          <cell r="BA18" t="str">
            <v>Year</v>
          </cell>
          <cell r="BB18" t="str">
            <v>Year</v>
          </cell>
          <cell r="BC18" t="str">
            <v>Year</v>
          </cell>
          <cell r="BD18" t="str">
            <v>Year</v>
          </cell>
          <cell r="BE18" t="str">
            <v>Year</v>
          </cell>
          <cell r="BF18" t="str">
            <v>Year</v>
          </cell>
          <cell r="BG18" t="str">
            <v>Year</v>
          </cell>
          <cell r="BH18" t="str">
            <v>Year</v>
          </cell>
          <cell r="BI18" t="str">
            <v>Year</v>
          </cell>
          <cell r="BJ18" t="str">
            <v>Year</v>
          </cell>
          <cell r="BK18" t="str">
            <v>Year</v>
          </cell>
          <cell r="BL18" t="str">
            <v>Year</v>
          </cell>
          <cell r="BM18" t="str">
            <v>Year</v>
          </cell>
          <cell r="BN18" t="str">
            <v>Year</v>
          </cell>
          <cell r="BO18" t="str">
            <v>Year</v>
          </cell>
          <cell r="BP18" t="str">
            <v>Year</v>
          </cell>
          <cell r="BQ18" t="str">
            <v>Year</v>
          </cell>
          <cell r="BR18" t="str">
            <v>Year</v>
          </cell>
          <cell r="BS18" t="str">
            <v>Year</v>
          </cell>
          <cell r="BT18" t="str">
            <v>Year</v>
          </cell>
          <cell r="BU18" t="str">
            <v>Year</v>
          </cell>
          <cell r="BV18" t="str">
            <v>Year</v>
          </cell>
          <cell r="BW18" t="str">
            <v>Year</v>
          </cell>
          <cell r="BX18" t="str">
            <v>Year</v>
          </cell>
          <cell r="BY18" t="str">
            <v>Year</v>
          </cell>
          <cell r="BZ18" t="str">
            <v>Year</v>
          </cell>
          <cell r="CA18" t="str">
            <v>Year</v>
          </cell>
          <cell r="CB18" t="str">
            <v>Year</v>
          </cell>
          <cell r="CC18" t="str">
            <v>Year</v>
          </cell>
          <cell r="CD18" t="str">
            <v>Year</v>
          </cell>
          <cell r="CE18" t="str">
            <v>Year</v>
          </cell>
          <cell r="CF18" t="str">
            <v>Year</v>
          </cell>
          <cell r="CG18" t="str">
            <v>Year</v>
          </cell>
          <cell r="CH18" t="str">
            <v>Year</v>
          </cell>
          <cell r="CI18" t="str">
            <v>Year</v>
          </cell>
          <cell r="CJ18" t="str">
            <v>Year</v>
          </cell>
          <cell r="CK18" t="str">
            <v>Year</v>
          </cell>
          <cell r="CL18" t="str">
            <v>Year</v>
          </cell>
          <cell r="CM18" t="str">
            <v>Year</v>
          </cell>
          <cell r="CN18" t="str">
            <v>Year</v>
          </cell>
          <cell r="CO18" t="str">
            <v>Year</v>
          </cell>
          <cell r="CP18" t="str">
            <v>Year</v>
          </cell>
          <cell r="CQ18" t="str">
            <v>Year</v>
          </cell>
          <cell r="CR18" t="str">
            <v>Year</v>
          </cell>
          <cell r="CS18" t="str">
            <v>Year</v>
          </cell>
          <cell r="CT18" t="str">
            <v>Year</v>
          </cell>
          <cell r="CU18" t="str">
            <v>Year</v>
          </cell>
        </row>
        <row r="19">
          <cell r="C19" t="str">
            <v>Item</v>
          </cell>
          <cell r="E19" t="str">
            <v>Total</v>
          </cell>
          <cell r="F19" t="str">
            <v>1</v>
          </cell>
          <cell r="G19" t="str">
            <v>2</v>
          </cell>
          <cell r="H19" t="str">
            <v>3</v>
          </cell>
          <cell r="I19" t="str">
            <v>4</v>
          </cell>
          <cell r="J19" t="str">
            <v>5</v>
          </cell>
          <cell r="K19" t="str">
            <v>6</v>
          </cell>
          <cell r="L19" t="str">
            <v>7</v>
          </cell>
          <cell r="M19" t="str">
            <v>8</v>
          </cell>
          <cell r="N19" t="str">
            <v>9</v>
          </cell>
          <cell r="O19" t="str">
            <v>10</v>
          </cell>
          <cell r="P19" t="str">
            <v>11</v>
          </cell>
          <cell r="Q19" t="str">
            <v>12</v>
          </cell>
          <cell r="R19" t="str">
            <v>13</v>
          </cell>
          <cell r="S19" t="str">
            <v>14</v>
          </cell>
          <cell r="T19" t="str">
            <v>15</v>
          </cell>
          <cell r="U19" t="str">
            <v>16</v>
          </cell>
          <cell r="V19" t="str">
            <v>17</v>
          </cell>
          <cell r="W19" t="str">
            <v>18</v>
          </cell>
          <cell r="X19" t="str">
            <v>19</v>
          </cell>
          <cell r="Y19" t="str">
            <v>20</v>
          </cell>
          <cell r="Z19" t="str">
            <v>21</v>
          </cell>
          <cell r="AA19" t="str">
            <v>22</v>
          </cell>
          <cell r="AB19" t="str">
            <v>23</v>
          </cell>
          <cell r="AC19" t="str">
            <v>24</v>
          </cell>
          <cell r="AD19" t="str">
            <v>25</v>
          </cell>
          <cell r="AE19" t="str">
            <v>26</v>
          </cell>
          <cell r="AF19" t="str">
            <v>27</v>
          </cell>
          <cell r="AG19" t="str">
            <v>28</v>
          </cell>
          <cell r="AH19" t="str">
            <v>29</v>
          </cell>
          <cell r="AI19" t="str">
            <v>30</v>
          </cell>
          <cell r="AJ19" t="str">
            <v>31</v>
          </cell>
          <cell r="AK19" t="str">
            <v>32</v>
          </cell>
          <cell r="AL19" t="str">
            <v>33</v>
          </cell>
          <cell r="AM19" t="str">
            <v>34</v>
          </cell>
          <cell r="AN19" t="str">
            <v>35</v>
          </cell>
          <cell r="AO19" t="str">
            <v>36</v>
          </cell>
          <cell r="AP19" t="str">
            <v>37</v>
          </cell>
          <cell r="AQ19" t="str">
            <v>38</v>
          </cell>
          <cell r="AR19" t="str">
            <v>39</v>
          </cell>
          <cell r="AS19" t="str">
            <v>40</v>
          </cell>
          <cell r="AT19" t="str">
            <v>41</v>
          </cell>
          <cell r="AU19" t="str">
            <v>42</v>
          </cell>
          <cell r="AV19" t="str">
            <v>43</v>
          </cell>
          <cell r="AW19" t="str">
            <v>44</v>
          </cell>
          <cell r="AX19" t="str">
            <v>45</v>
          </cell>
          <cell r="AY19" t="str">
            <v>46</v>
          </cell>
          <cell r="AZ19" t="str">
            <v>47</v>
          </cell>
          <cell r="BA19" t="str">
            <v>48</v>
          </cell>
          <cell r="BB19" t="str">
            <v>49</v>
          </cell>
          <cell r="BC19" t="str">
            <v>50</v>
          </cell>
          <cell r="BD19">
            <v>51</v>
          </cell>
          <cell r="BE19">
            <v>52</v>
          </cell>
          <cell r="BF19">
            <v>53</v>
          </cell>
          <cell r="BG19">
            <v>54</v>
          </cell>
          <cell r="BH19">
            <v>55</v>
          </cell>
          <cell r="BI19">
            <v>56</v>
          </cell>
          <cell r="BJ19">
            <v>57</v>
          </cell>
          <cell r="BK19">
            <v>58</v>
          </cell>
          <cell r="BL19">
            <v>59</v>
          </cell>
          <cell r="BM19">
            <v>60</v>
          </cell>
          <cell r="BN19">
            <v>61</v>
          </cell>
          <cell r="BO19">
            <v>62</v>
          </cell>
          <cell r="BP19">
            <v>63</v>
          </cell>
          <cell r="BQ19">
            <v>64</v>
          </cell>
          <cell r="BR19">
            <v>65</v>
          </cell>
          <cell r="BS19">
            <v>66</v>
          </cell>
          <cell r="BT19">
            <v>67</v>
          </cell>
          <cell r="BU19">
            <v>68</v>
          </cell>
          <cell r="BV19">
            <v>69</v>
          </cell>
          <cell r="BW19">
            <v>70</v>
          </cell>
          <cell r="BX19">
            <v>71</v>
          </cell>
          <cell r="BY19">
            <v>72</v>
          </cell>
          <cell r="BZ19">
            <v>73</v>
          </cell>
          <cell r="CA19">
            <v>74</v>
          </cell>
          <cell r="CB19">
            <v>73</v>
          </cell>
          <cell r="CC19">
            <v>74</v>
          </cell>
          <cell r="CD19">
            <v>75</v>
          </cell>
          <cell r="CE19">
            <v>76</v>
          </cell>
          <cell r="CF19">
            <v>77</v>
          </cell>
          <cell r="CG19">
            <v>78</v>
          </cell>
          <cell r="CH19">
            <v>79</v>
          </cell>
          <cell r="CI19">
            <v>80</v>
          </cell>
          <cell r="CJ19">
            <v>81</v>
          </cell>
          <cell r="CK19">
            <v>82</v>
          </cell>
          <cell r="CL19">
            <v>83</v>
          </cell>
          <cell r="CM19">
            <v>84</v>
          </cell>
          <cell r="CN19">
            <v>85</v>
          </cell>
          <cell r="CO19">
            <v>86</v>
          </cell>
          <cell r="CP19">
            <v>87</v>
          </cell>
          <cell r="CQ19">
            <v>88</v>
          </cell>
          <cell r="CR19">
            <v>89</v>
          </cell>
          <cell r="CS19">
            <v>90</v>
          </cell>
          <cell r="CT19">
            <v>91</v>
          </cell>
          <cell r="CU19">
            <v>92</v>
          </cell>
        </row>
        <row r="20">
          <cell r="E20" t="str">
            <v>Life of Landfill</v>
          </cell>
          <cell r="F20" t="str">
            <v>2008</v>
          </cell>
          <cell r="G20" t="str">
            <v>2009</v>
          </cell>
          <cell r="H20" t="str">
            <v>2010</v>
          </cell>
          <cell r="I20" t="str">
            <v>2011</v>
          </cell>
          <cell r="J20" t="str">
            <v>2012</v>
          </cell>
          <cell r="K20" t="str">
            <v>2013</v>
          </cell>
          <cell r="L20" t="str">
            <v>2014</v>
          </cell>
          <cell r="M20" t="str">
            <v>2015</v>
          </cell>
          <cell r="N20" t="str">
            <v>2016</v>
          </cell>
          <cell r="O20" t="str">
            <v>2017</v>
          </cell>
          <cell r="P20" t="str">
            <v>2018</v>
          </cell>
          <cell r="Q20" t="str">
            <v>2019</v>
          </cell>
          <cell r="R20" t="str">
            <v>2020</v>
          </cell>
          <cell r="S20" t="str">
            <v>2021</v>
          </cell>
          <cell r="T20" t="str">
            <v>2022</v>
          </cell>
          <cell r="U20" t="str">
            <v>2023</v>
          </cell>
          <cell r="V20" t="str">
            <v>2024</v>
          </cell>
          <cell r="W20" t="str">
            <v>2025</v>
          </cell>
          <cell r="X20" t="str">
            <v>2026</v>
          </cell>
          <cell r="Y20" t="str">
            <v>2027</v>
          </cell>
          <cell r="Z20" t="str">
            <v>2028</v>
          </cell>
          <cell r="AA20" t="str">
            <v>2029</v>
          </cell>
          <cell r="AB20" t="str">
            <v>2030</v>
          </cell>
          <cell r="AC20" t="str">
            <v>2031</v>
          </cell>
          <cell r="AD20" t="str">
            <v>2032</v>
          </cell>
          <cell r="AE20" t="str">
            <v>2033</v>
          </cell>
          <cell r="AF20" t="str">
            <v>2034</v>
          </cell>
          <cell r="AG20" t="str">
            <v>2035</v>
          </cell>
          <cell r="AH20" t="str">
            <v>2036</v>
          </cell>
          <cell r="AI20" t="str">
            <v>2037</v>
          </cell>
          <cell r="AJ20" t="str">
            <v>2038</v>
          </cell>
          <cell r="AK20" t="str">
            <v>2039</v>
          </cell>
          <cell r="AL20" t="str">
            <v>2040</v>
          </cell>
          <cell r="AM20" t="str">
            <v>2041</v>
          </cell>
          <cell r="AN20" t="str">
            <v>2042</v>
          </cell>
          <cell r="AO20" t="str">
            <v>2043</v>
          </cell>
          <cell r="AP20" t="str">
            <v>2044</v>
          </cell>
          <cell r="AQ20" t="str">
            <v>2045</v>
          </cell>
          <cell r="AR20" t="str">
            <v>2046</v>
          </cell>
          <cell r="AS20" t="str">
            <v>2047</v>
          </cell>
          <cell r="AT20" t="str">
            <v>2048</v>
          </cell>
          <cell r="AU20" t="str">
            <v>2049</v>
          </cell>
          <cell r="AV20" t="str">
            <v>2050</v>
          </cell>
          <cell r="AW20" t="str">
            <v>2051</v>
          </cell>
          <cell r="AX20" t="str">
            <v>2052</v>
          </cell>
          <cell r="AY20" t="str">
            <v>2053</v>
          </cell>
          <cell r="AZ20" t="str">
            <v>2054</v>
          </cell>
          <cell r="BA20" t="str">
            <v>2055</v>
          </cell>
          <cell r="BB20" t="str">
            <v>2056</v>
          </cell>
          <cell r="BC20" t="str">
            <v>2057</v>
          </cell>
          <cell r="BD20" t="str">
            <v>2058</v>
          </cell>
          <cell r="BE20" t="str">
            <v>2059</v>
          </cell>
          <cell r="BF20" t="str">
            <v>2060</v>
          </cell>
          <cell r="BG20" t="str">
            <v>2061</v>
          </cell>
          <cell r="BH20" t="str">
            <v>2062</v>
          </cell>
          <cell r="BI20" t="str">
            <v>2063</v>
          </cell>
          <cell r="BJ20" t="str">
            <v>2064</v>
          </cell>
          <cell r="BK20" t="str">
            <v>2065</v>
          </cell>
          <cell r="BL20" t="str">
            <v>2066</v>
          </cell>
          <cell r="BM20" t="str">
            <v>2067</v>
          </cell>
          <cell r="BN20" t="str">
            <v>2068</v>
          </cell>
          <cell r="BO20" t="str">
            <v>2069</v>
          </cell>
          <cell r="BP20" t="str">
            <v>2070</v>
          </cell>
          <cell r="BQ20" t="str">
            <v>2071</v>
          </cell>
          <cell r="BR20" t="str">
            <v>2072</v>
          </cell>
          <cell r="BS20" t="str">
            <v>2073</v>
          </cell>
          <cell r="BT20" t="str">
            <v>2074</v>
          </cell>
          <cell r="BU20" t="str">
            <v>2075</v>
          </cell>
          <cell r="BV20" t="str">
            <v>2076</v>
          </cell>
          <cell r="BW20" t="str">
            <v>2077</v>
          </cell>
          <cell r="BX20" t="str">
            <v>2078</v>
          </cell>
          <cell r="BY20" t="str">
            <v>2079</v>
          </cell>
          <cell r="BZ20" t="str">
            <v>2080</v>
          </cell>
          <cell r="CA20" t="str">
            <v>2081</v>
          </cell>
          <cell r="CB20" t="str">
            <v>2082</v>
          </cell>
          <cell r="CC20" t="str">
            <v>2083</v>
          </cell>
          <cell r="CD20" t="str">
            <v>2084</v>
          </cell>
          <cell r="CE20" t="str">
            <v>2085</v>
          </cell>
          <cell r="CF20" t="str">
            <v>2086</v>
          </cell>
          <cell r="CG20" t="str">
            <v>2087</v>
          </cell>
          <cell r="CH20" t="str">
            <v>2088</v>
          </cell>
          <cell r="CI20" t="str">
            <v>2089</v>
          </cell>
          <cell r="CJ20" t="str">
            <v>2090</v>
          </cell>
          <cell r="CK20" t="str">
            <v>2091</v>
          </cell>
          <cell r="CL20" t="str">
            <v>2092</v>
          </cell>
          <cell r="CM20" t="str">
            <v>2093</v>
          </cell>
          <cell r="CN20" t="str">
            <v>2094</v>
          </cell>
          <cell r="CO20" t="str">
            <v>2095</v>
          </cell>
          <cell r="CP20" t="str">
            <v>2096</v>
          </cell>
          <cell r="CQ20" t="str">
            <v>2097</v>
          </cell>
          <cell r="CR20" t="str">
            <v>2098</v>
          </cell>
          <cell r="CS20" t="str">
            <v>2099</v>
          </cell>
          <cell r="CT20" t="str">
            <v>2100</v>
          </cell>
          <cell r="CU20" t="str">
            <v>2101</v>
          </cell>
        </row>
        <row r="21">
          <cell r="A21" t="str">
            <v>-</v>
          </cell>
          <cell r="B21" t="str">
            <v>-</v>
          </cell>
          <cell r="C21" t="str">
            <v>-</v>
          </cell>
          <cell r="D21" t="str">
            <v>-</v>
          </cell>
          <cell r="E21" t="str">
            <v xml:space="preserve"> -------------------------</v>
          </cell>
          <cell r="F21" t="str">
            <v xml:space="preserve"> -------------------------</v>
          </cell>
          <cell r="G21" t="str">
            <v xml:space="preserve"> -------------------------</v>
          </cell>
          <cell r="H21" t="str">
            <v xml:space="preserve"> -------------------------</v>
          </cell>
          <cell r="I21" t="str">
            <v xml:space="preserve"> -------------------------</v>
          </cell>
          <cell r="J21" t="str">
            <v xml:space="preserve"> -------------------------</v>
          </cell>
          <cell r="K21" t="str">
            <v xml:space="preserve"> -------------------------</v>
          </cell>
          <cell r="L21" t="str">
            <v xml:space="preserve"> -------------------------</v>
          </cell>
          <cell r="M21" t="str">
            <v xml:space="preserve"> -------------------------</v>
          </cell>
          <cell r="N21" t="str">
            <v xml:space="preserve"> -------------------------</v>
          </cell>
          <cell r="O21" t="str">
            <v xml:space="preserve"> -------------------------</v>
          </cell>
          <cell r="P21" t="str">
            <v xml:space="preserve"> -------------------------</v>
          </cell>
          <cell r="Q21" t="str">
            <v xml:space="preserve"> -------------------------</v>
          </cell>
          <cell r="R21" t="str">
            <v xml:space="preserve"> -------------------------</v>
          </cell>
          <cell r="S21" t="str">
            <v xml:space="preserve"> -------------------------</v>
          </cell>
          <cell r="T21" t="str">
            <v xml:space="preserve"> -------------------------</v>
          </cell>
          <cell r="U21" t="str">
            <v xml:space="preserve"> -------------------------</v>
          </cell>
          <cell r="V21" t="str">
            <v xml:space="preserve"> -------------------------</v>
          </cell>
          <cell r="W21" t="str">
            <v xml:space="preserve"> -------------------------</v>
          </cell>
          <cell r="X21" t="str">
            <v xml:space="preserve"> -------------------------</v>
          </cell>
          <cell r="Y21" t="str">
            <v xml:space="preserve"> -------------------------</v>
          </cell>
          <cell r="Z21" t="str">
            <v xml:space="preserve"> -------------------------</v>
          </cell>
          <cell r="AA21" t="str">
            <v xml:space="preserve"> -------------------------</v>
          </cell>
          <cell r="AB21" t="str">
            <v xml:space="preserve"> -------------------------</v>
          </cell>
          <cell r="AC21" t="str">
            <v xml:space="preserve"> -------------------------</v>
          </cell>
          <cell r="AD21" t="str">
            <v xml:space="preserve"> -------------------------</v>
          </cell>
          <cell r="AE21" t="str">
            <v xml:space="preserve"> -------------------------</v>
          </cell>
          <cell r="AF21" t="str">
            <v xml:space="preserve"> -------------------------</v>
          </cell>
          <cell r="AG21" t="str">
            <v xml:space="preserve"> -------------------------</v>
          </cell>
          <cell r="AH21" t="str">
            <v xml:space="preserve"> -------------------------</v>
          </cell>
          <cell r="AI21" t="str">
            <v xml:space="preserve"> -------------------------</v>
          </cell>
          <cell r="AJ21" t="str">
            <v xml:space="preserve"> -------------------------</v>
          </cell>
          <cell r="AK21" t="str">
            <v xml:space="preserve"> -------------------------</v>
          </cell>
          <cell r="AL21" t="str">
            <v xml:space="preserve"> -------------------------</v>
          </cell>
          <cell r="AM21" t="str">
            <v xml:space="preserve"> -------------------------</v>
          </cell>
          <cell r="AN21" t="str">
            <v xml:space="preserve"> -------------------------</v>
          </cell>
          <cell r="AO21" t="str">
            <v xml:space="preserve"> -------------------------</v>
          </cell>
          <cell r="AP21" t="str">
            <v xml:space="preserve"> -------------------------</v>
          </cell>
          <cell r="AQ21" t="str">
            <v xml:space="preserve"> -------------------------</v>
          </cell>
          <cell r="AR21" t="str">
            <v xml:space="preserve"> -------------------------</v>
          </cell>
          <cell r="AS21" t="str">
            <v xml:space="preserve"> -------------------------</v>
          </cell>
          <cell r="AT21" t="str">
            <v xml:space="preserve"> -------------------------</v>
          </cell>
          <cell r="AU21" t="str">
            <v xml:space="preserve"> -------------------------</v>
          </cell>
          <cell r="AV21" t="str">
            <v xml:space="preserve"> -------------------------</v>
          </cell>
          <cell r="AW21" t="str">
            <v xml:space="preserve"> -------------------------</v>
          </cell>
          <cell r="AX21" t="str">
            <v xml:space="preserve"> -------------------------</v>
          </cell>
          <cell r="AY21" t="str">
            <v xml:space="preserve"> -------------------------</v>
          </cell>
          <cell r="AZ21" t="str">
            <v xml:space="preserve"> -------------------------</v>
          </cell>
          <cell r="BA21" t="str">
            <v xml:space="preserve"> -------------------------</v>
          </cell>
          <cell r="BB21" t="str">
            <v xml:space="preserve"> -------------------------</v>
          </cell>
          <cell r="BC21" t="str">
            <v xml:space="preserve"> -------------------------</v>
          </cell>
          <cell r="BD21" t="str">
            <v xml:space="preserve"> -------------------------</v>
          </cell>
          <cell r="BE21" t="str">
            <v xml:space="preserve"> -------------------------</v>
          </cell>
          <cell r="BF21" t="str">
            <v xml:space="preserve"> -------------------------</v>
          </cell>
          <cell r="BG21" t="str">
            <v xml:space="preserve"> -------------------------</v>
          </cell>
          <cell r="BH21" t="str">
            <v xml:space="preserve"> -------------------------</v>
          </cell>
          <cell r="BI21" t="str">
            <v xml:space="preserve"> -------------------------</v>
          </cell>
          <cell r="BJ21" t="str">
            <v xml:space="preserve"> -------------------------</v>
          </cell>
          <cell r="BK21" t="str">
            <v xml:space="preserve"> -------------------------</v>
          </cell>
          <cell r="BL21" t="str">
            <v xml:space="preserve"> -------------------------</v>
          </cell>
          <cell r="BM21" t="str">
            <v xml:space="preserve"> -------------------------</v>
          </cell>
          <cell r="BN21" t="str">
            <v xml:space="preserve"> -------------------------</v>
          </cell>
          <cell r="BO21" t="str">
            <v xml:space="preserve"> -------------------------</v>
          </cell>
          <cell r="BP21" t="str">
            <v xml:space="preserve"> -------------------------</v>
          </cell>
          <cell r="BQ21" t="str">
            <v xml:space="preserve"> -------------------------</v>
          </cell>
          <cell r="BR21" t="str">
            <v xml:space="preserve"> -------------------------</v>
          </cell>
          <cell r="BS21" t="str">
            <v xml:space="preserve"> -------------------------</v>
          </cell>
          <cell r="BT21" t="str">
            <v xml:space="preserve"> -------------------------</v>
          </cell>
          <cell r="BU21" t="str">
            <v xml:space="preserve"> -------------------------</v>
          </cell>
          <cell r="BV21" t="str">
            <v xml:space="preserve"> -------------------------</v>
          </cell>
          <cell r="BW21" t="str">
            <v xml:space="preserve"> -------------------------</v>
          </cell>
          <cell r="BX21" t="str">
            <v xml:space="preserve"> -------------------------</v>
          </cell>
          <cell r="BY21" t="str">
            <v xml:space="preserve"> -------------------------</v>
          </cell>
          <cell r="BZ21" t="str">
            <v xml:space="preserve"> -------------------------</v>
          </cell>
          <cell r="CA21" t="str">
            <v xml:space="preserve"> -------------------------</v>
          </cell>
          <cell r="CB21" t="str">
            <v xml:space="preserve"> -------------------------</v>
          </cell>
          <cell r="CC21" t="str">
            <v xml:space="preserve"> -------------------------</v>
          </cell>
          <cell r="CD21" t="str">
            <v xml:space="preserve"> -------------------------</v>
          </cell>
          <cell r="CE21" t="str">
            <v xml:space="preserve"> -------------------------</v>
          </cell>
          <cell r="CF21" t="str">
            <v xml:space="preserve"> -------------------------</v>
          </cell>
          <cell r="CG21" t="str">
            <v xml:space="preserve"> -------------------------</v>
          </cell>
          <cell r="CH21" t="str">
            <v xml:space="preserve"> -------------------------</v>
          </cell>
          <cell r="CI21" t="str">
            <v xml:space="preserve"> -------------------------</v>
          </cell>
          <cell r="CJ21" t="str">
            <v xml:space="preserve"> -------------------------</v>
          </cell>
          <cell r="CK21" t="str">
            <v xml:space="preserve"> -------------------------</v>
          </cell>
          <cell r="CL21" t="str">
            <v xml:space="preserve"> -------------------------</v>
          </cell>
          <cell r="CM21" t="str">
            <v xml:space="preserve"> -------------------------</v>
          </cell>
          <cell r="CN21" t="str">
            <v xml:space="preserve"> -------------------------</v>
          </cell>
          <cell r="CO21" t="str">
            <v xml:space="preserve"> -------------------------</v>
          </cell>
          <cell r="CP21" t="str">
            <v xml:space="preserve"> -------------------------</v>
          </cell>
          <cell r="CQ21" t="str">
            <v xml:space="preserve"> -------------------------</v>
          </cell>
          <cell r="CR21" t="str">
            <v xml:space="preserve"> -------------------------</v>
          </cell>
          <cell r="CS21" t="str">
            <v xml:space="preserve"> -------------------------</v>
          </cell>
          <cell r="CT21" t="str">
            <v xml:space="preserve"> -------------------------</v>
          </cell>
          <cell r="CU21" t="str">
            <v xml:space="preserve"> -------------------------</v>
          </cell>
        </row>
        <row r="23">
          <cell r="A23" t="str">
            <v>ESTIMATED REVENUES</v>
          </cell>
        </row>
        <row r="24">
          <cell r="B24" t="str">
            <v>Tons per Year</v>
          </cell>
        </row>
        <row r="25">
          <cell r="B25" t="str">
            <v>Gate Yards Per Year</v>
          </cell>
        </row>
        <row r="26">
          <cell r="B26" t="str">
            <v>Air Space Yards Per Year</v>
          </cell>
        </row>
        <row r="27">
          <cell r="B27" t="str">
            <v>Cumulative Air Space Yards</v>
          </cell>
        </row>
        <row r="28">
          <cell r="B28" t="str">
            <v>Tipping Fee ($ /Gate Yard)</v>
          </cell>
        </row>
        <row r="29">
          <cell r="B29" t="str">
            <v>Tipping Revenue ($)</v>
          </cell>
        </row>
        <row r="31">
          <cell r="A31" t="str">
            <v>ESTIMATED COSTS</v>
          </cell>
        </row>
        <row r="32">
          <cell r="B32" t="str">
            <v>Predevelopment</v>
          </cell>
        </row>
        <row r="33">
          <cell r="B33" t="str">
            <v>Landfill Construction 3</v>
          </cell>
        </row>
        <row r="34">
          <cell r="B34" t="str">
            <v>Operations</v>
          </cell>
        </row>
        <row r="35">
          <cell r="B35" t="str">
            <v>Property Tax 4</v>
          </cell>
        </row>
        <row r="36">
          <cell r="B36" t="str">
            <v>Host Fee 5</v>
          </cell>
        </row>
        <row r="37">
          <cell r="B37" t="str">
            <v>Landfill Closure</v>
          </cell>
        </row>
        <row r="38">
          <cell r="B38" t="str">
            <v>Post-Closure</v>
          </cell>
        </row>
        <row r="39">
          <cell r="B39" t="str">
            <v>Total Costs</v>
          </cell>
        </row>
        <row r="41">
          <cell r="A41" t="str">
            <v>ESTIMATED EARNINGS</v>
          </cell>
        </row>
        <row r="42">
          <cell r="B42" t="str">
            <v>Net Before Taxes</v>
          </cell>
        </row>
        <row r="43">
          <cell r="B43" t="str">
            <v>Federal Income Tax (34%) 6</v>
          </cell>
        </row>
        <row r="44">
          <cell r="B44" t="str">
            <v>State Income Tax (6%) 7</v>
          </cell>
        </row>
        <row r="45">
          <cell r="B45" t="str">
            <v>Total Income Taxes (40%)</v>
          </cell>
        </row>
        <row r="46">
          <cell r="B46" t="str">
            <v>Net After Taxes</v>
          </cell>
        </row>
        <row r="48">
          <cell r="A48" t="str">
            <v>NET PRESENT VALUE</v>
          </cell>
        </row>
        <row r="49">
          <cell r="A49" t="str">
            <v>=</v>
          </cell>
          <cell r="B49" t="str">
            <v>=</v>
          </cell>
          <cell r="C49" t="str">
            <v>=</v>
          </cell>
          <cell r="D49" t="str">
            <v>=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2" zoomScale="85" zoomScaleNormal="85" workbookViewId="0">
      <selection activeCell="H32" sqref="H32:I35"/>
    </sheetView>
  </sheetViews>
  <sheetFormatPr defaultRowHeight="14.4" x14ac:dyDescent="0.3"/>
  <cols>
    <col min="1" max="1" width="37.44140625" customWidth="1"/>
    <col min="2" max="2" width="11.6640625" customWidth="1"/>
    <col min="3" max="3" width="13.44140625" customWidth="1"/>
    <col min="4" max="4" width="15.6640625" customWidth="1"/>
    <col min="5" max="7" width="14.44140625" customWidth="1"/>
    <col min="8" max="9" width="14.109375" customWidth="1"/>
    <col min="10" max="10" width="20.109375" customWidth="1"/>
    <col min="11" max="11" width="16" customWidth="1"/>
    <col min="12" max="12" width="19" customWidth="1"/>
    <col min="13" max="13" width="13.6640625" customWidth="1"/>
    <col min="14" max="15" width="20.109375" customWidth="1"/>
  </cols>
  <sheetData>
    <row r="1" spans="1:4" ht="26.25" x14ac:dyDescent="0.4">
      <c r="A1" s="21" t="s">
        <v>9</v>
      </c>
    </row>
    <row r="2" spans="1:4" ht="15.75" x14ac:dyDescent="0.25">
      <c r="A2" s="59" t="s">
        <v>64</v>
      </c>
      <c r="B2" s="60"/>
      <c r="C2" s="60"/>
      <c r="D2" s="60"/>
    </row>
    <row r="3" spans="1:4" ht="15" x14ac:dyDescent="0.25">
      <c r="A3" s="4" t="s">
        <v>10</v>
      </c>
      <c r="B3" t="s">
        <v>11</v>
      </c>
    </row>
    <row r="4" spans="1:4" ht="15.75" thickBot="1" x14ac:dyDescent="0.3">
      <c r="A4" s="4" t="s">
        <v>12</v>
      </c>
      <c r="B4" s="56">
        <v>32889</v>
      </c>
      <c r="C4" s="22" t="s">
        <v>13</v>
      </c>
    </row>
    <row r="5" spans="1:4" ht="30" x14ac:dyDescent="0.25">
      <c r="A5" s="101" t="s">
        <v>70</v>
      </c>
      <c r="B5" s="9">
        <f>(B4*4.4*365)/2000</f>
        <v>26409.866999999998</v>
      </c>
      <c r="C5" s="22" t="s">
        <v>14</v>
      </c>
    </row>
    <row r="6" spans="1:4" ht="45.75" thickBot="1" x14ac:dyDescent="0.3">
      <c r="A6" s="101" t="s">
        <v>79</v>
      </c>
      <c r="B6" s="117">
        <v>70</v>
      </c>
      <c r="C6" s="23"/>
    </row>
    <row r="7" spans="1:4" ht="15.75" thickBot="1" x14ac:dyDescent="0.3">
      <c r="A7" s="4" t="s">
        <v>103</v>
      </c>
      <c r="B7" s="118">
        <v>20</v>
      </c>
      <c r="C7" s="23"/>
    </row>
    <row r="8" spans="1:4" ht="15.75" thickBot="1" x14ac:dyDescent="0.3">
      <c r="A8" s="4" t="s">
        <v>102</v>
      </c>
      <c r="B8" s="141">
        <v>4</v>
      </c>
      <c r="C8" s="23"/>
    </row>
    <row r="9" spans="1:4" ht="15.75" thickBot="1" x14ac:dyDescent="0.3">
      <c r="A9" s="4" t="s">
        <v>104</v>
      </c>
      <c r="B9" s="142">
        <v>20</v>
      </c>
      <c r="C9" s="23"/>
    </row>
    <row r="10" spans="1:4" ht="15.75" thickBot="1" x14ac:dyDescent="0.3">
      <c r="A10" s="4" t="s">
        <v>105</v>
      </c>
      <c r="B10" s="142">
        <v>2.5</v>
      </c>
      <c r="C10" s="23"/>
    </row>
    <row r="11" spans="1:4" ht="30.75" thickBot="1" x14ac:dyDescent="0.3">
      <c r="A11" s="101" t="s">
        <v>122</v>
      </c>
      <c r="B11" s="142">
        <v>1525</v>
      </c>
      <c r="C11" s="23"/>
    </row>
    <row r="12" spans="1:4" ht="15.75" thickBot="1" x14ac:dyDescent="0.3">
      <c r="A12" s="4" t="s">
        <v>76</v>
      </c>
      <c r="B12" s="57">
        <v>35</v>
      </c>
      <c r="C12" s="23"/>
    </row>
    <row r="13" spans="1:4" ht="30.75" thickBot="1" x14ac:dyDescent="0.3">
      <c r="A13" s="101" t="s">
        <v>78</v>
      </c>
      <c r="B13" s="58">
        <v>30</v>
      </c>
      <c r="C13" s="208"/>
    </row>
    <row r="14" spans="1:4" ht="15.75" thickBot="1" x14ac:dyDescent="0.3">
      <c r="A14" s="7" t="s">
        <v>82</v>
      </c>
      <c r="B14" s="58"/>
      <c r="C14" s="23"/>
    </row>
    <row r="15" spans="1:4" ht="15.75" thickBot="1" x14ac:dyDescent="0.3">
      <c r="A15" s="7" t="s">
        <v>83</v>
      </c>
      <c r="B15" s="58"/>
      <c r="C15" s="23"/>
    </row>
    <row r="16" spans="1:4" ht="15" x14ac:dyDescent="0.25">
      <c r="A16" s="48"/>
      <c r="B16" s="61"/>
      <c r="C16" s="23"/>
    </row>
    <row r="17" spans="1:13" ht="15" x14ac:dyDescent="0.25">
      <c r="A17" s="74"/>
      <c r="B17" s="61"/>
      <c r="C17" s="23"/>
    </row>
    <row r="18" spans="1:13" ht="15" x14ac:dyDescent="0.25">
      <c r="A18" s="23"/>
      <c r="B18" s="61"/>
      <c r="C18" s="62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5.75" x14ac:dyDescent="0.25">
      <c r="A19" s="63" t="s">
        <v>65</v>
      </c>
      <c r="B19" s="64"/>
      <c r="C19" s="64"/>
      <c r="D19" s="64"/>
      <c r="E19" s="64"/>
      <c r="F19" s="64"/>
    </row>
    <row r="20" spans="1:13" ht="15.75" thickBot="1" x14ac:dyDescent="0.3">
      <c r="A20" s="80" t="s">
        <v>55</v>
      </c>
    </row>
    <row r="21" spans="1:13" ht="78.75" x14ac:dyDescent="0.35">
      <c r="A21" s="81"/>
      <c r="B21" s="82" t="s">
        <v>15</v>
      </c>
      <c r="C21" s="83" t="s">
        <v>16</v>
      </c>
      <c r="D21" s="83" t="s">
        <v>86</v>
      </c>
      <c r="E21" s="83" t="s">
        <v>46</v>
      </c>
      <c r="F21" s="83" t="s">
        <v>98</v>
      </c>
      <c r="G21" s="83" t="s">
        <v>17</v>
      </c>
      <c r="H21" s="83" t="s">
        <v>60</v>
      </c>
      <c r="I21" s="83" t="s">
        <v>87</v>
      </c>
      <c r="J21" s="83" t="s">
        <v>69</v>
      </c>
      <c r="K21" s="83" t="s">
        <v>68</v>
      </c>
      <c r="L21" s="84" t="s">
        <v>58</v>
      </c>
    </row>
    <row r="22" spans="1:13" ht="15" x14ac:dyDescent="0.25">
      <c r="A22" s="85" t="s">
        <v>18</v>
      </c>
      <c r="B22" s="102">
        <v>0.09</v>
      </c>
      <c r="C22" s="24">
        <f>B22*B5</f>
        <v>2376.8880299999996</v>
      </c>
      <c r="D22" s="65">
        <v>0.2</v>
      </c>
      <c r="E22" s="147">
        <f>C22*D22</f>
        <v>475.37760599999996</v>
      </c>
      <c r="F22" s="209">
        <v>0.02</v>
      </c>
      <c r="G22" s="75">
        <v>100</v>
      </c>
      <c r="H22" s="26">
        <f t="shared" ref="H22:H29" si="0">G22*E22</f>
        <v>47537.760599999994</v>
      </c>
      <c r="I22" s="27">
        <f>(F22*E22)*B12+(F22*E22)*B13</f>
        <v>617.99088779999988</v>
      </c>
      <c r="J22" s="27">
        <f>E22*B12</f>
        <v>16638.216209999999</v>
      </c>
      <c r="K22" s="27">
        <f>E22*B13</f>
        <v>14261.328179999999</v>
      </c>
      <c r="L22" s="86">
        <f t="shared" ref="L22:L28" si="1">K22+J22+H22</f>
        <v>78437.30498999999</v>
      </c>
    </row>
    <row r="23" spans="1:13" ht="15" x14ac:dyDescent="0.25">
      <c r="A23" s="85" t="s">
        <v>19</v>
      </c>
      <c r="B23" s="102">
        <v>7.4999999999999997E-2</v>
      </c>
      <c r="C23" s="24">
        <f>B23*B5</f>
        <v>1980.7400249999998</v>
      </c>
      <c r="D23" s="65">
        <v>0.2</v>
      </c>
      <c r="E23" s="147">
        <f t="shared" ref="E23:E29" si="2">C23*D23</f>
        <v>396.14800500000001</v>
      </c>
      <c r="F23" s="209">
        <v>0.02</v>
      </c>
      <c r="G23" s="75">
        <v>65</v>
      </c>
      <c r="H23" s="26">
        <f t="shared" si="0"/>
        <v>25749.620325</v>
      </c>
      <c r="I23" s="27">
        <f>(F23*E23)*B12+(F23*E23)*B13</f>
        <v>514.99240650000002</v>
      </c>
      <c r="J23" s="27">
        <f>E23*B12</f>
        <v>13865.180175000001</v>
      </c>
      <c r="K23" s="27">
        <f>E23*B13</f>
        <v>11884.44015</v>
      </c>
      <c r="L23" s="86">
        <f t="shared" si="1"/>
        <v>51499.240650000007</v>
      </c>
    </row>
    <row r="24" spans="1:13" ht="30" x14ac:dyDescent="0.25">
      <c r="A24" s="87" t="s">
        <v>20</v>
      </c>
      <c r="B24" s="102">
        <v>5.0000000000000001E-3</v>
      </c>
      <c r="C24" s="24">
        <f>B24*B5</f>
        <v>132.04933499999999</v>
      </c>
      <c r="D24" s="65">
        <v>0.2</v>
      </c>
      <c r="E24" s="147">
        <f t="shared" si="2"/>
        <v>26.409866999999998</v>
      </c>
      <c r="F24" s="209">
        <v>0.02</v>
      </c>
      <c r="G24" s="75">
        <v>1200</v>
      </c>
      <c r="H24" s="26">
        <f t="shared" si="0"/>
        <v>31691.840399999997</v>
      </c>
      <c r="I24" s="27">
        <f>(F24*E24)*B12+(F24*E24)*B13</f>
        <v>34.332827099999996</v>
      </c>
      <c r="J24" s="27">
        <f>E24*B12</f>
        <v>924.34534499999995</v>
      </c>
      <c r="K24" s="27">
        <f>E24*B13</f>
        <v>792.29600999999991</v>
      </c>
      <c r="L24" s="86">
        <f t="shared" si="1"/>
        <v>33408.481755000001</v>
      </c>
    </row>
    <row r="25" spans="1:13" ht="15" x14ac:dyDescent="0.25">
      <c r="A25" s="85" t="s">
        <v>21</v>
      </c>
      <c r="B25" s="102">
        <v>0.01</v>
      </c>
      <c r="C25" s="24">
        <f>B5*B25</f>
        <v>264.09866999999997</v>
      </c>
      <c r="D25" s="65">
        <v>0.15</v>
      </c>
      <c r="E25" s="147">
        <f t="shared" si="2"/>
        <v>39.614800499999994</v>
      </c>
      <c r="F25" s="209">
        <v>0.02</v>
      </c>
      <c r="G25" s="75">
        <v>100</v>
      </c>
      <c r="H25" s="26">
        <f t="shared" si="0"/>
        <v>3961.4800499999992</v>
      </c>
      <c r="I25" s="27">
        <f>(F25*E25)*B12+(F25*E25)*B13</f>
        <v>51.499240649999997</v>
      </c>
      <c r="J25" s="27">
        <f>E25*B12</f>
        <v>1386.5180174999998</v>
      </c>
      <c r="K25" s="27">
        <f>E25*B13</f>
        <v>1188.4440149999998</v>
      </c>
      <c r="L25" s="86">
        <f t="shared" si="1"/>
        <v>6536.4420824999988</v>
      </c>
    </row>
    <row r="26" spans="1:13" ht="15" x14ac:dyDescent="0.25">
      <c r="A26" s="85" t="s">
        <v>22</v>
      </c>
      <c r="B26" s="102">
        <v>1.4999999999999999E-2</v>
      </c>
      <c r="C26" s="24">
        <f>B26*B5</f>
        <v>396.14800499999996</v>
      </c>
      <c r="D26" s="65">
        <v>0.15</v>
      </c>
      <c r="E26" s="148">
        <f t="shared" si="2"/>
        <v>59.422200749999988</v>
      </c>
      <c r="F26" s="210">
        <v>0.02</v>
      </c>
      <c r="G26" s="75">
        <v>240</v>
      </c>
      <c r="H26" s="26">
        <f t="shared" si="0"/>
        <v>14261.328179999997</v>
      </c>
      <c r="I26" s="27">
        <f>(F26*E26)*B12+(F26*E26)*B13</f>
        <v>77.248860974999985</v>
      </c>
      <c r="J26" s="26">
        <f>B12*E26</f>
        <v>2079.7770262499994</v>
      </c>
      <c r="K26" s="26">
        <f>B13*E26</f>
        <v>1782.6660224999996</v>
      </c>
      <c r="L26" s="88">
        <f t="shared" si="1"/>
        <v>18123.771228749996</v>
      </c>
    </row>
    <row r="27" spans="1:13" ht="15" x14ac:dyDescent="0.25">
      <c r="A27" s="85" t="s">
        <v>23</v>
      </c>
      <c r="B27" s="102">
        <v>6.0000000000000001E-3</v>
      </c>
      <c r="C27" s="24">
        <f>B27*B5</f>
        <v>158.459202</v>
      </c>
      <c r="D27" s="65">
        <v>0.15</v>
      </c>
      <c r="E27" s="148">
        <f t="shared" si="2"/>
        <v>23.768880299999999</v>
      </c>
      <c r="F27" s="210">
        <v>0.02</v>
      </c>
      <c r="G27" s="75">
        <v>160</v>
      </c>
      <c r="H27" s="26">
        <f t="shared" si="0"/>
        <v>3803.0208480000001</v>
      </c>
      <c r="I27" s="27">
        <f>(F27*E27)*B12+(F27*E27)*B13</f>
        <v>30.899544389999999</v>
      </c>
      <c r="J27" s="26">
        <f>E27*B12</f>
        <v>831.91081050000003</v>
      </c>
      <c r="K27" s="26">
        <f>E27*B13</f>
        <v>713.06640900000002</v>
      </c>
      <c r="L27" s="88">
        <f t="shared" si="1"/>
        <v>5347.9980675000006</v>
      </c>
    </row>
    <row r="28" spans="1:13" ht="15" x14ac:dyDescent="0.25">
      <c r="A28" s="85" t="s">
        <v>24</v>
      </c>
      <c r="B28" s="102">
        <v>7.0000000000000001E-3</v>
      </c>
      <c r="C28" s="24">
        <f>B5*B28</f>
        <v>184.869069</v>
      </c>
      <c r="D28" s="65">
        <v>0.15</v>
      </c>
      <c r="E28" s="148">
        <f t="shared" si="2"/>
        <v>27.730360349999998</v>
      </c>
      <c r="F28" s="210">
        <v>0.02</v>
      </c>
      <c r="G28" s="75">
        <v>280</v>
      </c>
      <c r="H28" s="26">
        <f t="shared" si="0"/>
        <v>7764.5008979999993</v>
      </c>
      <c r="I28" s="27">
        <f>(F28*E28)*B12+(F28*E28)*B13</f>
        <v>36.049468454999996</v>
      </c>
      <c r="J28" s="26">
        <f>E28*B12</f>
        <v>970.56261224999992</v>
      </c>
      <c r="K28" s="26">
        <f>E28*B13</f>
        <v>831.91081049999991</v>
      </c>
      <c r="L28" s="88">
        <f t="shared" si="1"/>
        <v>9566.9743207499996</v>
      </c>
      <c r="M28" s="16"/>
    </row>
    <row r="29" spans="1:13" ht="15.75" thickBot="1" x14ac:dyDescent="0.3">
      <c r="A29" s="89" t="s">
        <v>67</v>
      </c>
      <c r="B29" s="103">
        <v>4.0000000000000001E-3</v>
      </c>
      <c r="C29" s="76">
        <f>B29*B5</f>
        <v>105.63946799999999</v>
      </c>
      <c r="D29" s="77">
        <v>0.15</v>
      </c>
      <c r="E29" s="149">
        <f t="shared" si="2"/>
        <v>15.845920199999998</v>
      </c>
      <c r="F29" s="211">
        <v>0.02</v>
      </c>
      <c r="G29" s="78">
        <v>40</v>
      </c>
      <c r="H29" s="79">
        <f t="shared" si="0"/>
        <v>633.83680799999991</v>
      </c>
      <c r="I29" s="79">
        <f>(F29*E29)*B12+(F29*E29)*B13</f>
        <v>20.599696260000002</v>
      </c>
      <c r="J29" s="79">
        <f>E29*B12</f>
        <v>554.6072069999999</v>
      </c>
      <c r="K29" s="79">
        <f>E29*B13</f>
        <v>475.37760599999996</v>
      </c>
      <c r="L29" s="90">
        <f>K29+J29+H29</f>
        <v>1663.8216209999996</v>
      </c>
      <c r="M29" s="16"/>
    </row>
    <row r="30" spans="1:13" ht="15.75" thickBot="1" x14ac:dyDescent="0.3">
      <c r="A30" s="91" t="s">
        <v>61</v>
      </c>
      <c r="B30" s="92"/>
      <c r="C30" s="93">
        <f>SUM(C22:C29)</f>
        <v>5598.8918039999999</v>
      </c>
      <c r="D30" s="92"/>
      <c r="E30" s="146">
        <f>SUM(E22:E29)</f>
        <v>1064.3176400999998</v>
      </c>
      <c r="F30" s="146"/>
      <c r="G30" s="94"/>
      <c r="H30" s="95">
        <f>SUM(H22:H29)</f>
        <v>135403.38810899999</v>
      </c>
      <c r="I30" s="95">
        <f>SUM(I22:I29)</f>
        <v>1383.61293213</v>
      </c>
      <c r="J30" s="96">
        <f>SUM(J22:J29)</f>
        <v>37251.1174035</v>
      </c>
      <c r="K30" s="95">
        <f>SUM(K22:K29)</f>
        <v>31929.529202999998</v>
      </c>
      <c r="L30" s="97">
        <f>L28+L27+L26+L25+L24+L23+L22+L29</f>
        <v>204584.03471550002</v>
      </c>
      <c r="M30" s="16"/>
    </row>
    <row r="31" spans="1:13" ht="15" x14ac:dyDescent="0.25">
      <c r="D31" s="9"/>
    </row>
    <row r="32" spans="1:13" ht="17.25" x14ac:dyDescent="0.25">
      <c r="B32" s="54" t="s">
        <v>85</v>
      </c>
      <c r="C32" s="16"/>
      <c r="D32" s="16"/>
      <c r="E32" s="16"/>
      <c r="F32" s="16"/>
      <c r="G32" s="16"/>
      <c r="H32" s="16"/>
      <c r="I32" s="16"/>
      <c r="J32" s="16"/>
    </row>
    <row r="33" spans="1:10" ht="15.75" x14ac:dyDescent="0.25">
      <c r="A33" s="4"/>
      <c r="B33" s="119" t="s">
        <v>84</v>
      </c>
      <c r="C33" s="16"/>
      <c r="D33" s="16"/>
      <c r="E33" s="16"/>
      <c r="F33" s="16"/>
      <c r="G33" s="16"/>
      <c r="H33" s="16"/>
      <c r="I33" s="16"/>
      <c r="J33" s="16"/>
    </row>
    <row r="34" spans="1:10" ht="15.75" x14ac:dyDescent="0.25">
      <c r="B34" s="139" t="s">
        <v>130</v>
      </c>
      <c r="H34" s="122"/>
    </row>
    <row r="35" spans="1:10" ht="15" x14ac:dyDescent="0.25">
      <c r="H35" s="122"/>
      <c r="I35" s="122"/>
    </row>
    <row r="36" spans="1:10" ht="15" x14ac:dyDescent="0.25">
      <c r="A36" s="7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85" zoomScaleNormal="85" workbookViewId="0"/>
  </sheetViews>
  <sheetFormatPr defaultRowHeight="14.4" x14ac:dyDescent="0.3"/>
  <cols>
    <col min="1" max="1" width="37.44140625" customWidth="1"/>
    <col min="2" max="2" width="11.6640625" customWidth="1"/>
    <col min="3" max="3" width="13.44140625" customWidth="1"/>
    <col min="4" max="4" width="15.6640625" customWidth="1"/>
    <col min="5" max="6" width="14.44140625" customWidth="1"/>
    <col min="7" max="7" width="21" customWidth="1"/>
    <col min="8" max="9" width="14.109375" customWidth="1"/>
    <col min="10" max="10" width="20.109375" customWidth="1"/>
    <col min="11" max="11" width="16" customWidth="1"/>
    <col min="12" max="12" width="19" customWidth="1"/>
    <col min="13" max="13" width="13.6640625" customWidth="1"/>
    <col min="14" max="14" width="17.5546875" customWidth="1"/>
    <col min="15" max="15" width="16.88671875" customWidth="1"/>
    <col min="16" max="16" width="17" customWidth="1"/>
    <col min="17" max="17" width="21" customWidth="1"/>
    <col min="18" max="18" width="10.109375" customWidth="1"/>
    <col min="19" max="19" width="14.5546875" customWidth="1"/>
    <col min="20" max="20" width="15.88671875" customWidth="1"/>
    <col min="21" max="21" width="13.88671875" customWidth="1"/>
  </cols>
  <sheetData>
    <row r="1" spans="1:4" ht="26.25" x14ac:dyDescent="0.4">
      <c r="A1" s="21" t="s">
        <v>9</v>
      </c>
    </row>
    <row r="2" spans="1:4" ht="15.75" x14ac:dyDescent="0.25">
      <c r="A2" s="59" t="s">
        <v>64</v>
      </c>
      <c r="B2" s="60"/>
      <c r="C2" s="60"/>
      <c r="D2" s="60"/>
    </row>
    <row r="3" spans="1:4" ht="15" x14ac:dyDescent="0.25">
      <c r="A3" s="4" t="s">
        <v>10</v>
      </c>
      <c r="B3" t="s">
        <v>11</v>
      </c>
    </row>
    <row r="4" spans="1:4" ht="15.75" thickBot="1" x14ac:dyDescent="0.3">
      <c r="A4" s="101" t="s">
        <v>12</v>
      </c>
      <c r="B4" s="56">
        <v>32889</v>
      </c>
      <c r="C4" s="22" t="s">
        <v>13</v>
      </c>
    </row>
    <row r="5" spans="1:4" ht="30" x14ac:dyDescent="0.25">
      <c r="A5" s="101" t="s">
        <v>70</v>
      </c>
      <c r="B5" s="9">
        <f>(B4*4.4*365)/2000</f>
        <v>26409.866999999998</v>
      </c>
      <c r="C5" s="22" t="s">
        <v>14</v>
      </c>
    </row>
    <row r="6" spans="1:4" ht="45.75" thickBot="1" x14ac:dyDescent="0.3">
      <c r="A6" s="101" t="s">
        <v>79</v>
      </c>
      <c r="B6" s="117">
        <v>70</v>
      </c>
      <c r="C6" s="23"/>
    </row>
    <row r="7" spans="1:4" ht="15.75" thickBot="1" x14ac:dyDescent="0.3">
      <c r="A7" s="4" t="s">
        <v>103</v>
      </c>
      <c r="B7" s="144">
        <v>20</v>
      </c>
      <c r="C7" s="23"/>
    </row>
    <row r="8" spans="1:4" ht="15.75" thickBot="1" x14ac:dyDescent="0.3">
      <c r="A8" s="4" t="s">
        <v>102</v>
      </c>
      <c r="B8" s="141">
        <v>4</v>
      </c>
      <c r="C8" s="23"/>
    </row>
    <row r="9" spans="1:4" ht="30.75" thickBot="1" x14ac:dyDescent="0.3">
      <c r="A9" s="101" t="s">
        <v>107</v>
      </c>
      <c r="B9" s="142">
        <v>20</v>
      </c>
      <c r="C9" s="23"/>
    </row>
    <row r="10" spans="1:4" ht="15.75" thickBot="1" x14ac:dyDescent="0.3">
      <c r="A10" s="4" t="s">
        <v>105</v>
      </c>
      <c r="B10" s="142">
        <v>2.5</v>
      </c>
      <c r="C10" s="23"/>
    </row>
    <row r="11" spans="1:4" ht="30.75" thickBot="1" x14ac:dyDescent="0.3">
      <c r="A11" s="101" t="s">
        <v>122</v>
      </c>
      <c r="B11" s="142">
        <v>1525</v>
      </c>
      <c r="C11" s="23"/>
    </row>
    <row r="12" spans="1:4" ht="15.75" thickBot="1" x14ac:dyDescent="0.3">
      <c r="A12" s="4" t="s">
        <v>76</v>
      </c>
      <c r="B12" s="57">
        <v>35</v>
      </c>
      <c r="C12" s="23"/>
    </row>
    <row r="13" spans="1:4" ht="30.75" thickBot="1" x14ac:dyDescent="0.3">
      <c r="A13" s="101" t="s">
        <v>78</v>
      </c>
      <c r="B13" s="58">
        <v>30</v>
      </c>
    </row>
    <row r="14" spans="1:4" ht="15.75" thickBot="1" x14ac:dyDescent="0.3">
      <c r="A14" s="7" t="s">
        <v>82</v>
      </c>
      <c r="B14" s="58"/>
    </row>
    <row r="15" spans="1:4" ht="15.75" thickBot="1" x14ac:dyDescent="0.3">
      <c r="A15" s="7" t="s">
        <v>83</v>
      </c>
      <c r="B15" s="58"/>
    </row>
    <row r="16" spans="1:4" ht="15" x14ac:dyDescent="0.25">
      <c r="A16" s="101"/>
      <c r="B16" s="61"/>
    </row>
    <row r="17" spans="1:22" ht="15" x14ac:dyDescent="0.25">
      <c r="A17" s="101"/>
      <c r="B17" s="61"/>
    </row>
    <row r="18" spans="1:22" s="16" customFormat="1" ht="15" x14ac:dyDescent="0.25">
      <c r="A18" s="23"/>
      <c r="B18" s="61"/>
      <c r="C18" s="62"/>
      <c r="I18" s="121"/>
    </row>
    <row r="19" spans="1:22" ht="15.75" x14ac:dyDescent="0.25">
      <c r="A19" s="63" t="s">
        <v>65</v>
      </c>
      <c r="B19" s="64"/>
      <c r="C19" s="64"/>
      <c r="D19" s="64"/>
      <c r="E19" s="64"/>
      <c r="F19" s="64"/>
      <c r="I19" s="122"/>
    </row>
    <row r="20" spans="1:22" ht="15.75" thickBot="1" x14ac:dyDescent="0.3">
      <c r="A20" s="80" t="s">
        <v>55</v>
      </c>
    </row>
    <row r="21" spans="1:22" s="29" customFormat="1" ht="88.5" customHeight="1" x14ac:dyDescent="0.35">
      <c r="A21" s="81"/>
      <c r="B21" s="82" t="s">
        <v>15</v>
      </c>
      <c r="C21" s="83" t="s">
        <v>16</v>
      </c>
      <c r="D21" s="83" t="s">
        <v>86</v>
      </c>
      <c r="E21" s="83" t="s">
        <v>46</v>
      </c>
      <c r="F21" s="83" t="s">
        <v>98</v>
      </c>
      <c r="G21" s="83" t="s">
        <v>77</v>
      </c>
      <c r="H21" s="83" t="s">
        <v>60</v>
      </c>
      <c r="I21" s="83" t="s">
        <v>87</v>
      </c>
      <c r="J21" s="83" t="s">
        <v>69</v>
      </c>
      <c r="K21" s="83" t="s">
        <v>68</v>
      </c>
      <c r="L21" s="84" t="s">
        <v>58</v>
      </c>
      <c r="M21"/>
    </row>
    <row r="22" spans="1:22" ht="15.75" thickBot="1" x14ac:dyDescent="0.3">
      <c r="A22" s="98" t="s">
        <v>51</v>
      </c>
      <c r="B22" s="104">
        <f>SUM('Data Input Page - Source Sprtd'!B22:B29)</f>
        <v>0.21200000000000002</v>
      </c>
      <c r="C22" s="46">
        <f>B22*B5</f>
        <v>5598.8918039999999</v>
      </c>
      <c r="D22" s="66">
        <v>0.25</v>
      </c>
      <c r="E22" s="145">
        <f>C22*D22</f>
        <v>1399.722951</v>
      </c>
      <c r="F22" s="123">
        <v>0.08</v>
      </c>
      <c r="G22" s="120">
        <v>15</v>
      </c>
      <c r="H22" s="47">
        <f>G22*E22</f>
        <v>20995.844265</v>
      </c>
      <c r="I22" s="47">
        <f>(F22*E22)*B12+(F22*E22)*B13</f>
        <v>7278.5593451999994</v>
      </c>
      <c r="J22" s="47">
        <f>E22*B12</f>
        <v>48990.303285000002</v>
      </c>
      <c r="K22" s="47">
        <f>E22*B13</f>
        <v>41991.688529999999</v>
      </c>
      <c r="L22" s="99">
        <f>K22+J22+H22</f>
        <v>111977.83608000001</v>
      </c>
      <c r="M22" s="16"/>
      <c r="N22" s="16"/>
      <c r="O22" s="16"/>
      <c r="P22" s="16"/>
      <c r="Q22" s="16"/>
      <c r="R22" s="16"/>
    </row>
    <row r="23" spans="1:22" ht="16.5" thickTop="1" thickBot="1" x14ac:dyDescent="0.3">
      <c r="A23" s="91" t="s">
        <v>62</v>
      </c>
      <c r="B23" s="92"/>
      <c r="C23" s="93">
        <f>C22</f>
        <v>5598.8918039999999</v>
      </c>
      <c r="D23" s="92"/>
      <c r="E23" s="146">
        <f>E22</f>
        <v>1399.722951</v>
      </c>
      <c r="F23" s="93"/>
      <c r="G23" s="92"/>
      <c r="H23" s="96">
        <f>H22</f>
        <v>20995.844265</v>
      </c>
      <c r="I23" s="96"/>
      <c r="J23" s="96">
        <f>J22</f>
        <v>48990.303285000002</v>
      </c>
      <c r="K23" s="95">
        <f>K22</f>
        <v>41991.688529999999</v>
      </c>
      <c r="L23" s="100">
        <f>L22</f>
        <v>111977.83608000001</v>
      </c>
      <c r="P23" s="16"/>
      <c r="Q23" s="16"/>
      <c r="R23" s="16"/>
      <c r="S23" s="16"/>
      <c r="T23" s="16"/>
      <c r="U23" s="16"/>
    </row>
    <row r="24" spans="1:22" ht="15" x14ac:dyDescent="0.25">
      <c r="A24" s="33"/>
      <c r="B24" s="80"/>
      <c r="C24" s="114"/>
      <c r="D24" s="80"/>
      <c r="E24" s="114"/>
      <c r="F24" s="114"/>
      <c r="G24" s="80"/>
      <c r="H24" s="115"/>
      <c r="I24" s="115"/>
      <c r="J24" s="115"/>
      <c r="K24" s="72"/>
      <c r="L24" s="115"/>
      <c r="P24" s="16"/>
      <c r="Q24" s="16"/>
      <c r="R24" s="16"/>
      <c r="S24" s="16"/>
      <c r="T24" s="16"/>
      <c r="U24" s="16"/>
    </row>
    <row r="25" spans="1:22" ht="15.75" thickBot="1" x14ac:dyDescent="0.3">
      <c r="A25" s="33" t="s">
        <v>74</v>
      </c>
      <c r="D25" s="9"/>
      <c r="Q25" s="33"/>
      <c r="R25" s="16"/>
      <c r="S25" s="16"/>
      <c r="T25" s="16"/>
      <c r="U25" s="16"/>
      <c r="V25" s="16"/>
    </row>
    <row r="26" spans="1:22" ht="15" x14ac:dyDescent="0.25">
      <c r="A26" s="105" t="s">
        <v>18</v>
      </c>
      <c r="B26" s="106">
        <v>0.09</v>
      </c>
      <c r="C26" s="107">
        <f>B26*B5</f>
        <v>2376.8880299999996</v>
      </c>
      <c r="D26" s="108">
        <v>0.25</v>
      </c>
      <c r="E26" s="109">
        <f>C26*D26</f>
        <v>594.2220074999999</v>
      </c>
      <c r="F26" s="109"/>
      <c r="G26" s="110">
        <v>100</v>
      </c>
      <c r="H26" s="111">
        <f t="shared" ref="H26:H32" si="0">G26*E26</f>
        <v>59422.200749999989</v>
      </c>
      <c r="I26" s="55"/>
      <c r="J26" s="55"/>
      <c r="K26" s="55"/>
      <c r="L26" s="71"/>
    </row>
    <row r="27" spans="1:22" ht="15" x14ac:dyDescent="0.25">
      <c r="A27" s="85" t="s">
        <v>19</v>
      </c>
      <c r="B27" s="102">
        <v>7.4999999999999997E-2</v>
      </c>
      <c r="C27" s="24">
        <f>B27*B5</f>
        <v>1980.7400249999998</v>
      </c>
      <c r="D27" s="65">
        <v>0.25</v>
      </c>
      <c r="E27" s="25">
        <f t="shared" ref="E27:E33" si="1">C27*D27</f>
        <v>495.18500624999996</v>
      </c>
      <c r="F27" s="25"/>
      <c r="G27" s="75">
        <v>65</v>
      </c>
      <c r="H27" s="112">
        <f t="shared" si="0"/>
        <v>32187.025406249999</v>
      </c>
      <c r="I27" s="55"/>
      <c r="J27" s="55"/>
      <c r="K27" s="55"/>
      <c r="L27" s="71"/>
    </row>
    <row r="28" spans="1:22" ht="30" x14ac:dyDescent="0.25">
      <c r="A28" s="87" t="s">
        <v>20</v>
      </c>
      <c r="B28" s="102">
        <v>5.0000000000000001E-3</v>
      </c>
      <c r="C28" s="24">
        <f>B5*B28</f>
        <v>132.04933499999999</v>
      </c>
      <c r="D28" s="65">
        <v>0.25</v>
      </c>
      <c r="E28" s="25">
        <f t="shared" si="1"/>
        <v>33.012333749999996</v>
      </c>
      <c r="F28" s="25"/>
      <c r="G28" s="75">
        <v>1200</v>
      </c>
      <c r="H28" s="112">
        <f t="shared" si="0"/>
        <v>39614.800499999998</v>
      </c>
      <c r="I28" s="55"/>
      <c r="J28" s="55"/>
      <c r="K28" s="55"/>
      <c r="L28" s="71"/>
    </row>
    <row r="29" spans="1:22" ht="15" x14ac:dyDescent="0.25">
      <c r="A29" s="85" t="s">
        <v>21</v>
      </c>
      <c r="B29" s="102">
        <v>0.01</v>
      </c>
      <c r="C29" s="24">
        <f>B29*B5</f>
        <v>264.09866999999997</v>
      </c>
      <c r="D29" s="65">
        <v>0.25</v>
      </c>
      <c r="E29" s="25">
        <f t="shared" si="1"/>
        <v>66.024667499999993</v>
      </c>
      <c r="F29" s="25"/>
      <c r="G29" s="75">
        <v>100</v>
      </c>
      <c r="H29" s="112">
        <f t="shared" si="0"/>
        <v>6602.4667499999996</v>
      </c>
      <c r="I29" s="55"/>
      <c r="J29" s="55"/>
      <c r="K29" s="55"/>
      <c r="L29" s="71"/>
    </row>
    <row r="30" spans="1:22" ht="15" x14ac:dyDescent="0.25">
      <c r="A30" s="85" t="s">
        <v>22</v>
      </c>
      <c r="B30" s="102">
        <v>1.4999999999999999E-2</v>
      </c>
      <c r="C30" s="24">
        <f>B5*B30</f>
        <v>396.14800499999996</v>
      </c>
      <c r="D30" s="65">
        <v>0.25</v>
      </c>
      <c r="E30" s="24">
        <f t="shared" si="1"/>
        <v>99.037001249999989</v>
      </c>
      <c r="F30" s="24"/>
      <c r="G30" s="75">
        <v>240</v>
      </c>
      <c r="H30" s="112">
        <f t="shared" si="0"/>
        <v>23768.880299999997</v>
      </c>
      <c r="I30" s="55"/>
      <c r="J30" s="55"/>
      <c r="K30" s="55"/>
      <c r="L30" s="71"/>
    </row>
    <row r="31" spans="1:22" ht="15" x14ac:dyDescent="0.25">
      <c r="A31" s="85" t="s">
        <v>23</v>
      </c>
      <c r="B31" s="102">
        <v>6.0000000000000001E-3</v>
      </c>
      <c r="C31" s="24">
        <f>B31*B5</f>
        <v>158.459202</v>
      </c>
      <c r="D31" s="65">
        <v>0.25</v>
      </c>
      <c r="E31" s="24">
        <f t="shared" si="1"/>
        <v>39.614800500000001</v>
      </c>
      <c r="F31" s="24"/>
      <c r="G31" s="75">
        <v>160</v>
      </c>
      <c r="H31" s="112">
        <f t="shared" si="0"/>
        <v>6338.3680800000002</v>
      </c>
      <c r="I31" s="55"/>
      <c r="J31" s="55"/>
      <c r="K31" s="55"/>
      <c r="L31" s="71"/>
    </row>
    <row r="32" spans="1:22" ht="15" x14ac:dyDescent="0.25">
      <c r="A32" s="85" t="s">
        <v>24</v>
      </c>
      <c r="B32" s="102">
        <v>7.0000000000000001E-3</v>
      </c>
      <c r="C32" s="24">
        <f>B5*B32</f>
        <v>184.869069</v>
      </c>
      <c r="D32" s="65">
        <v>0.25</v>
      </c>
      <c r="E32" s="24">
        <f t="shared" si="1"/>
        <v>46.217267249999999</v>
      </c>
      <c r="F32" s="24"/>
      <c r="G32" s="75">
        <v>280</v>
      </c>
      <c r="H32" s="112">
        <f t="shared" si="0"/>
        <v>12940.83483</v>
      </c>
      <c r="I32" s="55"/>
      <c r="J32" s="55"/>
      <c r="K32" s="55"/>
      <c r="L32" s="71"/>
      <c r="M32" s="16"/>
    </row>
    <row r="33" spans="1:22" ht="15.75" thickBot="1" x14ac:dyDescent="0.3">
      <c r="A33" s="89" t="s">
        <v>67</v>
      </c>
      <c r="B33" s="103">
        <v>4.0000000000000001E-3</v>
      </c>
      <c r="C33" s="76">
        <f>B33*B5</f>
        <v>105.63946799999999</v>
      </c>
      <c r="D33" s="77">
        <v>0.25</v>
      </c>
      <c r="E33" s="76">
        <f t="shared" si="1"/>
        <v>26.409866999999998</v>
      </c>
      <c r="F33" s="76"/>
      <c r="G33" s="78">
        <v>40</v>
      </c>
      <c r="H33" s="113">
        <f>G33*E33</f>
        <v>1056.3946799999999</v>
      </c>
      <c r="I33" s="55"/>
      <c r="J33" s="55"/>
      <c r="K33" s="55"/>
      <c r="L33" s="71"/>
      <c r="M33" s="16"/>
    </row>
    <row r="34" spans="1:22" ht="15" x14ac:dyDescent="0.25">
      <c r="A34" s="116" t="s">
        <v>75</v>
      </c>
      <c r="D34" s="9"/>
      <c r="E34" s="28">
        <f>SUM(E26:E33)</f>
        <v>1399.722951</v>
      </c>
      <c r="F34" s="28"/>
      <c r="G34" s="4"/>
      <c r="H34" s="20">
        <f>SUM(H26:H33)</f>
        <v>181930.97129624998</v>
      </c>
      <c r="I34" s="20"/>
      <c r="Q34" s="33"/>
      <c r="R34" s="16"/>
      <c r="S34" s="16"/>
      <c r="T34" s="16"/>
      <c r="U34" s="16"/>
      <c r="V34" s="16"/>
    </row>
    <row r="35" spans="1:22" ht="16.2" x14ac:dyDescent="0.3">
      <c r="B35" s="54" t="s">
        <v>25</v>
      </c>
      <c r="C35" s="16"/>
      <c r="D35" s="16"/>
      <c r="E35" s="16"/>
      <c r="F35" s="16"/>
      <c r="G35" s="16"/>
      <c r="H35" s="16"/>
      <c r="I35" s="16"/>
      <c r="J35" s="16"/>
      <c r="Q35" s="16"/>
      <c r="R35" s="16"/>
      <c r="S35" s="16"/>
      <c r="T35" s="16"/>
      <c r="U35" s="16"/>
      <c r="V35" s="16"/>
    </row>
    <row r="36" spans="1:22" ht="15" x14ac:dyDescent="0.3">
      <c r="A36" s="4"/>
      <c r="B36" s="119" t="s">
        <v>84</v>
      </c>
      <c r="C36" s="16"/>
      <c r="D36" s="16"/>
      <c r="E36" s="16"/>
      <c r="F36" s="16"/>
      <c r="G36" s="16"/>
      <c r="H36" s="16"/>
      <c r="I36" s="16"/>
      <c r="J36" s="16"/>
      <c r="Q36" s="16"/>
      <c r="R36" s="16"/>
      <c r="S36" s="16"/>
      <c r="T36" s="16"/>
      <c r="U36" s="16"/>
      <c r="V36" s="16"/>
    </row>
    <row r="37" spans="1:22" ht="15" x14ac:dyDescent="0.3">
      <c r="A37" s="16"/>
      <c r="B37" s="139" t="s">
        <v>99</v>
      </c>
    </row>
    <row r="38" spans="1:22" x14ac:dyDescent="0.3">
      <c r="A38" s="33"/>
      <c r="Q38" s="16"/>
      <c r="R38" s="16"/>
      <c r="S38" s="16"/>
      <c r="T38" s="16"/>
      <c r="U38" s="16"/>
      <c r="V38" s="16"/>
    </row>
    <row r="39" spans="1:22" x14ac:dyDescent="0.3">
      <c r="A39" s="7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8" sqref="C8"/>
    </sheetView>
  </sheetViews>
  <sheetFormatPr defaultRowHeight="14.4" x14ac:dyDescent="0.3"/>
  <cols>
    <col min="1" max="1" width="27.88671875" style="74" customWidth="1"/>
    <col min="2" max="2" width="19.88671875" customWidth="1"/>
    <col min="3" max="3" width="19.88671875" style="196" customWidth="1"/>
    <col min="4" max="5" width="14" customWidth="1"/>
  </cols>
  <sheetData>
    <row r="1" spans="1:5" ht="15" x14ac:dyDescent="0.25">
      <c r="A1" s="74" t="s">
        <v>89</v>
      </c>
      <c r="B1" t="s">
        <v>90</v>
      </c>
      <c r="C1" s="200"/>
      <c r="D1" s="16"/>
    </row>
    <row r="2" spans="1:5" ht="15" x14ac:dyDescent="0.25">
      <c r="A2" s="101"/>
      <c r="B2" s="129"/>
      <c r="C2" s="201"/>
      <c r="D2" s="133"/>
      <c r="E2" s="124"/>
    </row>
    <row r="3" spans="1:5" ht="45.75" thickBot="1" x14ac:dyDescent="0.3">
      <c r="A3" s="74" t="s">
        <v>126</v>
      </c>
      <c r="B3" s="142">
        <v>110000</v>
      </c>
      <c r="C3" s="202"/>
      <c r="D3" s="127"/>
      <c r="E3" s="126"/>
    </row>
    <row r="4" spans="1:5" ht="60.75" thickBot="1" x14ac:dyDescent="0.3">
      <c r="A4" s="74" t="s">
        <v>127</v>
      </c>
      <c r="B4" s="192">
        <v>4</v>
      </c>
      <c r="C4" s="203"/>
      <c r="D4" s="131"/>
      <c r="E4" s="130"/>
    </row>
    <row r="5" spans="1:5" ht="30.75" thickBot="1" x14ac:dyDescent="0.3">
      <c r="A5" s="74" t="s">
        <v>128</v>
      </c>
      <c r="B5" s="144">
        <v>3</v>
      </c>
      <c r="C5" s="200"/>
      <c r="D5" s="16"/>
    </row>
    <row r="6" spans="1:5" ht="15.75" thickBot="1" x14ac:dyDescent="0.3">
      <c r="A6" s="74" t="s">
        <v>91</v>
      </c>
      <c r="B6" s="193">
        <f>B5*B4*2.5*260</f>
        <v>7800</v>
      </c>
      <c r="C6" s="204"/>
      <c r="D6" s="16"/>
    </row>
    <row r="7" spans="1:5" ht="30.75" thickBot="1" x14ac:dyDescent="0.3">
      <c r="A7" s="74" t="s">
        <v>129</v>
      </c>
      <c r="B7" s="194">
        <f>25*260</f>
        <v>6500</v>
      </c>
      <c r="C7" s="202"/>
      <c r="D7" s="16"/>
    </row>
    <row r="8" spans="1:5" ht="45.75" thickBot="1" x14ac:dyDescent="0.3">
      <c r="A8" s="74" t="s">
        <v>96</v>
      </c>
      <c r="B8" s="136">
        <v>3500</v>
      </c>
      <c r="C8" s="205"/>
      <c r="D8" s="16"/>
    </row>
    <row r="9" spans="1:5" ht="15.75" thickTop="1" x14ac:dyDescent="0.25">
      <c r="A9" s="134"/>
      <c r="B9" s="135"/>
      <c r="C9" s="205"/>
      <c r="D9" s="16"/>
    </row>
    <row r="10" spans="1:5" ht="15" x14ac:dyDescent="0.25">
      <c r="A10" s="74" t="s">
        <v>94</v>
      </c>
      <c r="B10" s="121">
        <f>B6+B3+B7+B8</f>
        <v>127800</v>
      </c>
      <c r="C10" s="204"/>
      <c r="D10" s="16"/>
    </row>
    <row r="11" spans="1:5" ht="15.75" thickBot="1" x14ac:dyDescent="0.3">
      <c r="A11" s="74" t="s">
        <v>92</v>
      </c>
      <c r="B11" s="195">
        <v>0.1</v>
      </c>
      <c r="C11" s="206"/>
      <c r="D11" s="16"/>
    </row>
    <row r="12" spans="1:5" ht="15" x14ac:dyDescent="0.25">
      <c r="A12" s="74" t="s">
        <v>93</v>
      </c>
      <c r="B12" s="125">
        <f>B10*0.1</f>
        <v>12780</v>
      </c>
      <c r="C12" s="202"/>
      <c r="D12" s="16"/>
    </row>
    <row r="13" spans="1:5" ht="15" x14ac:dyDescent="0.25">
      <c r="C13" s="200"/>
      <c r="D13" s="16"/>
    </row>
    <row r="14" spans="1:5" ht="15" x14ac:dyDescent="0.25">
      <c r="A14" s="137" t="s">
        <v>97</v>
      </c>
      <c r="B14" s="138">
        <f>B12+B10</f>
        <v>140580</v>
      </c>
      <c r="C14" s="207"/>
      <c r="D14" s="16"/>
    </row>
    <row r="15" spans="1:5" ht="15" x14ac:dyDescent="0.25">
      <c r="A15" s="132"/>
      <c r="B15" s="128"/>
    </row>
    <row r="17" spans="1:1" ht="15" x14ac:dyDescent="0.25">
      <c r="A17" s="29" t="s">
        <v>101</v>
      </c>
    </row>
    <row r="18" spans="1:1" ht="15" x14ac:dyDescent="0.25">
      <c r="A18" s="29" t="s">
        <v>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A10" workbookViewId="0">
      <selection activeCell="E44" sqref="E44"/>
    </sheetView>
  </sheetViews>
  <sheetFormatPr defaultRowHeight="14.4" x14ac:dyDescent="0.3"/>
  <cols>
    <col min="1" max="1" width="33.5546875" customWidth="1"/>
    <col min="2" max="2" width="10.88671875" customWidth="1"/>
    <col min="4" max="4" width="16.44140625" style="13" customWidth="1"/>
    <col min="5" max="5" width="14.44140625" style="196" customWidth="1"/>
    <col min="6" max="6" width="21" customWidth="1"/>
    <col min="10" max="11" width="14.6640625" customWidth="1"/>
    <col min="13" max="13" width="14" customWidth="1"/>
  </cols>
  <sheetData>
    <row r="1" spans="1:13" ht="15" x14ac:dyDescent="0.25">
      <c r="D1" s="40"/>
    </row>
    <row r="2" spans="1:13" ht="15" x14ac:dyDescent="0.25">
      <c r="A2" s="212" t="s">
        <v>0</v>
      </c>
      <c r="B2" s="212"/>
      <c r="C2" s="11"/>
      <c r="D2" s="41" t="s">
        <v>5</v>
      </c>
      <c r="E2" s="197"/>
      <c r="G2" s="16"/>
      <c r="H2" s="16"/>
      <c r="I2" s="16"/>
      <c r="J2" s="16"/>
      <c r="K2" s="16"/>
    </row>
    <row r="3" spans="1:13" ht="15" x14ac:dyDescent="0.25">
      <c r="A3" s="12"/>
      <c r="B3" s="12"/>
      <c r="C3" s="12"/>
      <c r="D3" s="15"/>
      <c r="E3" s="198"/>
      <c r="G3" s="16"/>
      <c r="H3" s="16"/>
      <c r="I3" s="16"/>
      <c r="J3" s="16"/>
      <c r="K3" s="16"/>
    </row>
    <row r="4" spans="1:13" ht="15" x14ac:dyDescent="0.25">
      <c r="A4" t="s">
        <v>7</v>
      </c>
      <c r="C4" s="10"/>
      <c r="D4" s="13">
        <v>0</v>
      </c>
      <c r="E4" s="199"/>
      <c r="G4" s="16"/>
      <c r="H4" s="16"/>
      <c r="I4" s="16"/>
      <c r="J4" s="16"/>
      <c r="K4" s="16"/>
    </row>
    <row r="5" spans="1:13" ht="15.75" thickBot="1" x14ac:dyDescent="0.3">
      <c r="A5" s="34" t="s">
        <v>31</v>
      </c>
      <c r="C5" s="10"/>
      <c r="E5" s="199"/>
      <c r="G5" s="16"/>
      <c r="H5" s="16"/>
      <c r="I5" s="16"/>
      <c r="J5" s="16"/>
      <c r="K5" s="16"/>
    </row>
    <row r="6" spans="1:13" ht="15" x14ac:dyDescent="0.25">
      <c r="A6" s="32"/>
      <c r="B6" s="12"/>
      <c r="C6" s="14"/>
      <c r="D6" s="15"/>
      <c r="E6" s="198"/>
      <c r="G6" s="16"/>
      <c r="H6" s="16"/>
      <c r="I6" s="16"/>
      <c r="J6" s="16"/>
      <c r="K6" s="16"/>
    </row>
    <row r="7" spans="1:13" ht="15" x14ac:dyDescent="0.25">
      <c r="A7" t="s">
        <v>37</v>
      </c>
      <c r="C7" s="10"/>
      <c r="D7" s="13">
        <v>23000</v>
      </c>
      <c r="E7" s="199"/>
      <c r="G7" s="16"/>
      <c r="H7" s="16"/>
      <c r="I7" s="16"/>
      <c r="J7" s="16"/>
      <c r="K7" s="16"/>
    </row>
    <row r="8" spans="1:13" ht="15" x14ac:dyDescent="0.25">
      <c r="A8" s="12"/>
      <c r="B8" s="12"/>
      <c r="C8" s="14"/>
      <c r="D8" s="15"/>
      <c r="E8" s="198"/>
      <c r="G8" s="16"/>
      <c r="H8" s="16"/>
      <c r="I8" s="16"/>
      <c r="J8" s="16"/>
      <c r="K8" s="16"/>
    </row>
    <row r="9" spans="1:13" ht="15" x14ac:dyDescent="0.25">
      <c r="A9" t="s">
        <v>31</v>
      </c>
      <c r="C9" s="17"/>
      <c r="D9" s="18">
        <v>60000</v>
      </c>
      <c r="E9" s="199"/>
      <c r="G9" s="16"/>
      <c r="H9" s="16"/>
      <c r="I9" s="16"/>
      <c r="J9" s="16"/>
      <c r="K9" s="16"/>
    </row>
    <row r="10" spans="1:13" ht="15" x14ac:dyDescent="0.25">
      <c r="A10" s="12"/>
      <c r="B10" s="12"/>
      <c r="C10" s="14"/>
      <c r="D10" s="15"/>
      <c r="E10" s="198"/>
      <c r="G10" s="16"/>
      <c r="H10" s="16"/>
      <c r="J10" s="16"/>
      <c r="K10" s="16"/>
    </row>
    <row r="11" spans="1:13" ht="15" x14ac:dyDescent="0.25">
      <c r="A11" t="s">
        <v>32</v>
      </c>
      <c r="C11" s="17"/>
      <c r="D11" s="18">
        <v>20000</v>
      </c>
      <c r="E11" s="199"/>
      <c r="G11" s="16"/>
    </row>
    <row r="12" spans="1:13" ht="15" x14ac:dyDescent="0.25">
      <c r="A12" s="12"/>
      <c r="B12" s="12"/>
      <c r="C12" s="14"/>
      <c r="D12" s="15"/>
      <c r="E12" s="198"/>
      <c r="G12" s="16"/>
    </row>
    <row r="13" spans="1:13" ht="15.75" thickBot="1" x14ac:dyDescent="0.3">
      <c r="A13" s="34" t="s">
        <v>35</v>
      </c>
      <c r="G13" s="16"/>
      <c r="K13" s="37"/>
    </row>
    <row r="14" spans="1:13" s="16" customFormat="1" ht="15" x14ac:dyDescent="0.25">
      <c r="A14" s="16" t="s">
        <v>42</v>
      </c>
      <c r="C14" s="17"/>
      <c r="D14" s="42">
        <v>60000</v>
      </c>
      <c r="E14" s="200"/>
      <c r="H14"/>
      <c r="I14"/>
      <c r="J14"/>
      <c r="K14" s="37"/>
      <c r="L14"/>
      <c r="M14"/>
    </row>
    <row r="15" spans="1:13" ht="15" x14ac:dyDescent="0.25">
      <c r="A15" s="12"/>
      <c r="B15" s="12"/>
      <c r="C15" s="14"/>
      <c r="D15" s="15"/>
      <c r="E15" s="198"/>
    </row>
    <row r="16" spans="1:13" s="16" customFormat="1" ht="18.75" x14ac:dyDescent="0.3">
      <c r="A16" s="16" t="s">
        <v>27</v>
      </c>
      <c r="C16" s="17"/>
      <c r="D16" s="18">
        <v>24000</v>
      </c>
      <c r="E16" s="200"/>
      <c r="H16"/>
      <c r="I16"/>
      <c r="J16"/>
      <c r="K16"/>
      <c r="L16"/>
      <c r="M16" s="38"/>
    </row>
    <row r="17" spans="1:14" ht="15" x14ac:dyDescent="0.25">
      <c r="A17" s="12"/>
      <c r="B17" s="12"/>
      <c r="C17" s="14"/>
      <c r="D17" s="15"/>
      <c r="E17" s="198"/>
    </row>
    <row r="18" spans="1:14" s="16" customFormat="1" ht="15" x14ac:dyDescent="0.25">
      <c r="A18" s="16" t="s">
        <v>28</v>
      </c>
      <c r="C18" s="17"/>
      <c r="D18" s="18">
        <v>8000</v>
      </c>
      <c r="E18" s="200"/>
    </row>
    <row r="19" spans="1:14" ht="15" x14ac:dyDescent="0.25">
      <c r="A19" s="12"/>
      <c r="B19" s="12"/>
      <c r="C19" s="14"/>
      <c r="D19" s="15"/>
      <c r="E19" s="198"/>
    </row>
    <row r="20" spans="1:14" s="16" customFormat="1" ht="15" x14ac:dyDescent="0.25">
      <c r="A20" s="16" t="s">
        <v>29</v>
      </c>
      <c r="C20" s="17"/>
      <c r="D20" s="18">
        <v>9000</v>
      </c>
      <c r="E20" s="200"/>
      <c r="H20" s="4"/>
      <c r="I20"/>
      <c r="J20"/>
      <c r="K20" s="30"/>
      <c r="L20"/>
      <c r="M20"/>
      <c r="N20"/>
    </row>
    <row r="21" spans="1:14" ht="15" x14ac:dyDescent="0.25">
      <c r="A21" s="12"/>
      <c r="B21" s="12"/>
      <c r="C21" s="14"/>
      <c r="D21" s="15"/>
      <c r="E21" s="198"/>
      <c r="K21" s="30"/>
    </row>
    <row r="22" spans="1:14" s="16" customFormat="1" ht="45" x14ac:dyDescent="0.25">
      <c r="A22" s="39" t="s">
        <v>112</v>
      </c>
      <c r="C22" s="17"/>
      <c r="D22" s="18">
        <v>36000</v>
      </c>
      <c r="E22" s="200"/>
      <c r="F22" s="183"/>
      <c r="K22" s="31"/>
    </row>
    <row r="23" spans="1:14" ht="15" x14ac:dyDescent="0.25">
      <c r="A23" s="12"/>
      <c r="B23" s="12"/>
      <c r="C23" s="14"/>
      <c r="D23" s="15"/>
      <c r="E23" s="198"/>
      <c r="K23" s="30"/>
    </row>
    <row r="24" spans="1:14" s="16" customFormat="1" ht="15" x14ac:dyDescent="0.25">
      <c r="C24" s="17"/>
      <c r="D24" s="18"/>
      <c r="E24" s="200"/>
      <c r="F24"/>
      <c r="G24"/>
      <c r="H24"/>
      <c r="K24" s="31"/>
    </row>
    <row r="25" spans="1:14" ht="15.75" thickBot="1" x14ac:dyDescent="0.3">
      <c r="A25" s="34" t="s">
        <v>41</v>
      </c>
      <c r="K25" s="37"/>
    </row>
    <row r="26" spans="1:14" s="16" customFormat="1" ht="30" x14ac:dyDescent="0.25">
      <c r="A26" s="39" t="s">
        <v>118</v>
      </c>
      <c r="C26" s="17"/>
      <c r="D26" s="42">
        <v>6000</v>
      </c>
      <c r="E26" s="200"/>
      <c r="H26"/>
      <c r="I26"/>
      <c r="J26"/>
      <c r="K26" s="37"/>
      <c r="L26"/>
      <c r="M26"/>
    </row>
    <row r="27" spans="1:14" ht="15" x14ac:dyDescent="0.25">
      <c r="A27" s="12"/>
      <c r="B27" s="12"/>
      <c r="C27" s="14"/>
      <c r="D27" s="15"/>
      <c r="E27" s="198"/>
    </row>
    <row r="28" spans="1:14" s="16" customFormat="1" ht="45" x14ac:dyDescent="0.25">
      <c r="A28" s="39" t="s">
        <v>119</v>
      </c>
      <c r="D28" s="18">
        <v>15000</v>
      </c>
      <c r="E28" s="200"/>
      <c r="H28"/>
      <c r="I28"/>
      <c r="J28"/>
      <c r="K28" s="30"/>
      <c r="L28"/>
      <c r="M28"/>
      <c r="N28"/>
    </row>
    <row r="29" spans="1:14" s="16" customFormat="1" ht="15" x14ac:dyDescent="0.25">
      <c r="A29" s="39"/>
      <c r="D29" s="18"/>
      <c r="E29" s="200"/>
      <c r="H29"/>
      <c r="I29"/>
      <c r="J29"/>
      <c r="K29" s="30"/>
      <c r="L29"/>
      <c r="M29"/>
      <c r="N29"/>
    </row>
    <row r="30" spans="1:14" s="16" customFormat="1" ht="15.75" thickBot="1" x14ac:dyDescent="0.3">
      <c r="A30" s="35" t="s">
        <v>34</v>
      </c>
      <c r="B30" s="12"/>
      <c r="C30" s="14"/>
      <c r="D30" s="15"/>
      <c r="E30" s="198"/>
      <c r="H30"/>
      <c r="I30"/>
      <c r="J30"/>
      <c r="K30" s="30"/>
      <c r="L30"/>
      <c r="M30"/>
      <c r="N30"/>
    </row>
    <row r="31" spans="1:14" s="16" customFormat="1" ht="15" x14ac:dyDescent="0.25">
      <c r="A31" t="s">
        <v>6</v>
      </c>
      <c r="B31"/>
      <c r="C31" s="10"/>
      <c r="D31" s="13">
        <v>3000</v>
      </c>
      <c r="E31" s="199"/>
      <c r="H31"/>
      <c r="I31"/>
      <c r="J31"/>
      <c r="K31" s="30"/>
      <c r="L31"/>
      <c r="M31"/>
      <c r="N31"/>
    </row>
    <row r="32" spans="1:14" s="16" customFormat="1" x14ac:dyDescent="0.3">
      <c r="A32" s="12"/>
      <c r="B32" s="12"/>
      <c r="C32" s="14"/>
      <c r="D32" s="15"/>
      <c r="E32" s="198"/>
      <c r="H32"/>
      <c r="I32"/>
      <c r="J32"/>
      <c r="K32" s="30"/>
      <c r="L32"/>
      <c r="M32"/>
      <c r="N32"/>
    </row>
    <row r="33" spans="1:14" s="16" customFormat="1" x14ac:dyDescent="0.3">
      <c r="A33" s="16" t="s">
        <v>30</v>
      </c>
      <c r="C33" s="17"/>
      <c r="D33" s="18">
        <v>30000</v>
      </c>
      <c r="E33" s="200"/>
      <c r="H33"/>
      <c r="I33"/>
      <c r="J33"/>
      <c r="K33" s="30"/>
      <c r="L33"/>
      <c r="M33"/>
      <c r="N33"/>
    </row>
    <row r="34" spans="1:14" x14ac:dyDescent="0.3">
      <c r="A34" s="12"/>
      <c r="B34" s="12"/>
      <c r="C34" s="14"/>
      <c r="D34" s="15"/>
      <c r="E34" s="198"/>
      <c r="K34" s="30"/>
    </row>
    <row r="35" spans="1:14" s="16" customFormat="1" x14ac:dyDescent="0.3">
      <c r="A35" s="16" t="s">
        <v>33</v>
      </c>
      <c r="C35" s="17"/>
      <c r="D35" s="18">
        <v>11000</v>
      </c>
      <c r="E35" s="200"/>
      <c r="H35"/>
      <c r="I35"/>
      <c r="J35"/>
      <c r="K35" s="30"/>
      <c r="L35"/>
      <c r="M35"/>
      <c r="N35"/>
    </row>
    <row r="36" spans="1:14" s="16" customFormat="1" x14ac:dyDescent="0.3">
      <c r="A36" s="12"/>
      <c r="B36" s="12"/>
      <c r="C36" s="14"/>
      <c r="D36" s="15"/>
      <c r="E36" s="198"/>
      <c r="H36"/>
      <c r="I36"/>
      <c r="J36"/>
      <c r="K36" s="30"/>
      <c r="L36"/>
      <c r="M36"/>
      <c r="N36"/>
    </row>
    <row r="37" spans="1:14" s="16" customFormat="1" ht="15" thickBot="1" x14ac:dyDescent="0.35">
      <c r="C37" s="17"/>
      <c r="D37" s="36"/>
      <c r="E37" s="200"/>
      <c r="K37" s="31"/>
    </row>
    <row r="38" spans="1:14" s="16" customFormat="1" ht="15" thickTop="1" x14ac:dyDescent="0.3">
      <c r="C38" s="17"/>
      <c r="D38" s="18"/>
      <c r="E38" s="200"/>
      <c r="K38" s="31"/>
    </row>
    <row r="39" spans="1:14" s="16" customFormat="1" x14ac:dyDescent="0.3">
      <c r="C39" s="17"/>
      <c r="D39" s="18"/>
      <c r="E39" s="200"/>
      <c r="K39" s="31"/>
    </row>
    <row r="40" spans="1:14" x14ac:dyDescent="0.3">
      <c r="B40" s="19" t="s">
        <v>111</v>
      </c>
      <c r="D40" s="13">
        <f>D37+D35+D33+D31+D20+D18+D16+D14+D11+D9+D7+D4+D26</f>
        <v>254000</v>
      </c>
      <c r="K40" s="30"/>
    </row>
    <row r="41" spans="1:14" x14ac:dyDescent="0.3">
      <c r="B41" s="19" t="s">
        <v>8</v>
      </c>
      <c r="D41" s="13">
        <f>D40*0.15</f>
        <v>38100</v>
      </c>
      <c r="E41" s="199"/>
      <c r="K41" s="30"/>
    </row>
    <row r="42" spans="1:14" x14ac:dyDescent="0.3">
      <c r="A42" s="184"/>
      <c r="B42" s="185" t="s">
        <v>36</v>
      </c>
      <c r="C42" s="184"/>
      <c r="D42" s="55">
        <f>(D40+D41)*0.06</f>
        <v>17526</v>
      </c>
      <c r="E42" s="199"/>
      <c r="K42" s="30"/>
    </row>
    <row r="43" spans="1:14" x14ac:dyDescent="0.3">
      <c r="A43" s="184"/>
      <c r="B43" s="185" t="s">
        <v>114</v>
      </c>
      <c r="C43" s="184"/>
      <c r="D43" s="55">
        <f>D40+D41+D42</f>
        <v>309626</v>
      </c>
      <c r="E43" s="199"/>
      <c r="K43" s="30"/>
    </row>
    <row r="44" spans="1:14" x14ac:dyDescent="0.3">
      <c r="A44" s="184"/>
      <c r="B44" s="189" t="s">
        <v>124</v>
      </c>
      <c r="C44" s="184"/>
      <c r="D44" s="190">
        <v>0.04</v>
      </c>
      <c r="K44" s="30"/>
    </row>
    <row r="45" spans="1:14" ht="15" thickBot="1" x14ac:dyDescent="0.35">
      <c r="A45" s="186"/>
      <c r="B45" s="187" t="s">
        <v>48</v>
      </c>
      <c r="C45" s="186"/>
      <c r="D45" s="188">
        <f>IFERROR(PMT(D44/12, 120, -D43),0)*12</f>
        <v>37617.752579327513</v>
      </c>
      <c r="E45" s="199"/>
      <c r="K45" s="30"/>
    </row>
    <row r="46" spans="1:14" x14ac:dyDescent="0.3">
      <c r="B46" s="19" t="s">
        <v>116</v>
      </c>
      <c r="D46" s="13">
        <f>D28+D35</f>
        <v>26000</v>
      </c>
      <c r="E46" s="199"/>
      <c r="K46" s="30"/>
    </row>
    <row r="47" spans="1:14" x14ac:dyDescent="0.3">
      <c r="B47" s="19" t="s">
        <v>8</v>
      </c>
      <c r="D47" s="13">
        <f>D46*0.15</f>
        <v>3900</v>
      </c>
      <c r="E47" s="199"/>
      <c r="K47" s="30"/>
    </row>
    <row r="48" spans="1:14" x14ac:dyDescent="0.3">
      <c r="A48" s="184"/>
      <c r="B48" s="185" t="s">
        <v>36</v>
      </c>
      <c r="C48" s="184"/>
      <c r="D48" s="55">
        <f>(D46+D47)*0.06</f>
        <v>1794</v>
      </c>
      <c r="E48" s="199"/>
      <c r="K48" s="30"/>
    </row>
    <row r="49" spans="1:11" x14ac:dyDescent="0.3">
      <c r="A49" s="184"/>
      <c r="B49" s="185" t="s">
        <v>117</v>
      </c>
      <c r="C49" s="184"/>
      <c r="D49" s="55">
        <f>D46+D47+D48</f>
        <v>31694</v>
      </c>
      <c r="E49" s="199"/>
      <c r="K49" s="30"/>
    </row>
    <row r="50" spans="1:11" x14ac:dyDescent="0.3">
      <c r="A50" s="184"/>
      <c r="B50" s="189" t="s">
        <v>124</v>
      </c>
      <c r="C50" s="184"/>
      <c r="D50" s="190">
        <v>0.04</v>
      </c>
      <c r="E50" s="199"/>
      <c r="F50" s="30"/>
      <c r="K50" s="30"/>
    </row>
    <row r="51" spans="1:11" ht="15" thickBot="1" x14ac:dyDescent="0.35">
      <c r="A51" s="186"/>
      <c r="B51" s="187" t="s">
        <v>48</v>
      </c>
      <c r="C51" s="186"/>
      <c r="D51" s="188">
        <f>IFERROR(PMT(D50/12, 120, -D49),0)*12</f>
        <v>3850.6360907973049</v>
      </c>
      <c r="E51" s="199"/>
      <c r="K51" s="30"/>
    </row>
    <row r="52" spans="1:11" x14ac:dyDescent="0.3">
      <c r="B52" s="19" t="s">
        <v>115</v>
      </c>
      <c r="D52" s="13">
        <f>D35+D33+D31+D26+D22+D20+D18+D14+D16+D11+D9+D7+D4</f>
        <v>290000</v>
      </c>
      <c r="E52" s="199"/>
      <c r="F52" s="30"/>
      <c r="K52" s="30"/>
    </row>
    <row r="53" spans="1:11" x14ac:dyDescent="0.3">
      <c r="B53" s="19" t="s">
        <v>8</v>
      </c>
      <c r="D53" s="13">
        <f>D52*0.15</f>
        <v>43500</v>
      </c>
      <c r="E53" s="199"/>
      <c r="F53" s="30"/>
      <c r="K53" s="30"/>
    </row>
    <row r="54" spans="1:11" x14ac:dyDescent="0.3">
      <c r="A54" s="184"/>
      <c r="B54" s="185" t="s">
        <v>36</v>
      </c>
      <c r="C54" s="184"/>
      <c r="D54" s="55">
        <f>(D53+D52)*0.06</f>
        <v>20010</v>
      </c>
      <c r="E54" s="199"/>
      <c r="F54" s="30"/>
      <c r="K54" s="30"/>
    </row>
    <row r="55" spans="1:11" x14ac:dyDescent="0.3">
      <c r="A55" s="184"/>
      <c r="B55" s="185" t="s">
        <v>123</v>
      </c>
      <c r="C55" s="184"/>
      <c r="D55" s="55">
        <f>D52+D53+D54</f>
        <v>353510</v>
      </c>
      <c r="E55" s="199"/>
      <c r="F55" s="30"/>
      <c r="K55" s="30"/>
    </row>
    <row r="56" spans="1:11" x14ac:dyDescent="0.3">
      <c r="A56" s="184"/>
      <c r="B56" s="185" t="s">
        <v>124</v>
      </c>
      <c r="C56" s="184"/>
      <c r="D56" s="190">
        <v>0.04</v>
      </c>
      <c r="E56" s="199"/>
      <c r="F56" s="30"/>
      <c r="K56" s="30"/>
    </row>
    <row r="57" spans="1:11" ht="15" thickBot="1" x14ac:dyDescent="0.35">
      <c r="A57" s="186"/>
      <c r="B57" s="187" t="s">
        <v>48</v>
      </c>
      <c r="C57" s="186"/>
      <c r="D57" s="188">
        <f>IFERROR(PMT(D56/12, 120, -D55),0)*12</f>
        <v>42949.402551200707</v>
      </c>
      <c r="E57" s="199"/>
      <c r="K57" s="30"/>
    </row>
    <row r="58" spans="1:11" x14ac:dyDescent="0.3">
      <c r="K58" s="30"/>
    </row>
    <row r="59" spans="1:11" x14ac:dyDescent="0.3">
      <c r="A59" s="33" t="s">
        <v>38</v>
      </c>
      <c r="K59" s="30"/>
    </row>
    <row r="60" spans="1:11" x14ac:dyDescent="0.3">
      <c r="A60" s="16" t="s">
        <v>39</v>
      </c>
    </row>
    <row r="61" spans="1:11" x14ac:dyDescent="0.3">
      <c r="A61" s="16" t="s">
        <v>40</v>
      </c>
    </row>
    <row r="62" spans="1:11" x14ac:dyDescent="0.3">
      <c r="A62" s="16"/>
    </row>
    <row r="63" spans="1:11" x14ac:dyDescent="0.3">
      <c r="A63" s="13" t="s">
        <v>120</v>
      </c>
    </row>
    <row r="64" spans="1:11" x14ac:dyDescent="0.3">
      <c r="A64" s="13"/>
    </row>
    <row r="65" spans="1:1" x14ac:dyDescent="0.3">
      <c r="A65" s="16" t="s">
        <v>121</v>
      </c>
    </row>
    <row r="66" spans="1:1" x14ac:dyDescent="0.3">
      <c r="A66" s="16"/>
    </row>
    <row r="67" spans="1:1" x14ac:dyDescent="0.3">
      <c r="A67" t="s">
        <v>113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41"/>
  <sheetViews>
    <sheetView zoomScaleNormal="100" zoomScaleSheetLayoutView="100" workbookViewId="0">
      <pane ySplit="1" topLeftCell="A2" activePane="bottomLeft" state="frozen"/>
      <selection activeCell="B1" sqref="B1"/>
      <selection pane="bottomLeft" activeCell="C20" sqref="C20"/>
    </sheetView>
  </sheetViews>
  <sheetFormatPr defaultColWidth="11.44140625" defaultRowHeight="13.2" x14ac:dyDescent="0.25"/>
  <cols>
    <col min="1" max="1" width="19.44140625" style="1" customWidth="1"/>
    <col min="2" max="2" width="30.33203125" style="1" customWidth="1"/>
    <col min="3" max="3" width="15.109375" style="1" customWidth="1"/>
    <col min="4" max="4" width="2" style="1" customWidth="1"/>
    <col min="5" max="5" width="21.6640625" style="1" customWidth="1"/>
    <col min="6" max="6" width="29.44140625" style="1" customWidth="1"/>
    <col min="7" max="7" width="15.5546875" style="1" customWidth="1"/>
    <col min="8" max="8" width="1.88671875" style="1" customWidth="1"/>
    <col min="9" max="9" width="21.6640625" style="1" customWidth="1"/>
    <col min="10" max="10" width="29.44140625" style="1" customWidth="1"/>
    <col min="11" max="11" width="15.33203125" style="1" customWidth="1"/>
    <col min="12" max="16384" width="11.44140625" style="1"/>
  </cols>
  <sheetData>
    <row r="1" spans="1:14" ht="12.75" customHeight="1" x14ac:dyDescent="0.2">
      <c r="A1" s="150" t="s">
        <v>72</v>
      </c>
      <c r="B1" s="151"/>
      <c r="C1" s="152"/>
      <c r="E1" s="150" t="s">
        <v>125</v>
      </c>
      <c r="F1" s="177"/>
      <c r="G1" s="178"/>
      <c r="I1" s="150" t="s">
        <v>71</v>
      </c>
      <c r="J1" s="177"/>
      <c r="K1" s="178"/>
    </row>
    <row r="2" spans="1:14" ht="24" customHeight="1" x14ac:dyDescent="0.2">
      <c r="A2" s="153"/>
      <c r="B2" s="154"/>
      <c r="C2" s="155"/>
      <c r="E2" s="153"/>
      <c r="F2" s="179"/>
      <c r="G2" s="180"/>
      <c r="I2" s="153"/>
      <c r="J2" s="179"/>
      <c r="K2" s="180"/>
    </row>
    <row r="3" spans="1:14" ht="12.75" customHeight="1" x14ac:dyDescent="0.2">
      <c r="A3" s="156" t="s">
        <v>3</v>
      </c>
      <c r="B3" s="43"/>
      <c r="C3" s="157"/>
      <c r="E3" s="156" t="s">
        <v>3</v>
      </c>
      <c r="F3" s="43"/>
      <c r="G3" s="157"/>
      <c r="I3" s="156" t="s">
        <v>3</v>
      </c>
      <c r="J3" s="43"/>
      <c r="K3" s="157"/>
    </row>
    <row r="4" spans="1:14" ht="39.75" customHeight="1" x14ac:dyDescent="0.2">
      <c r="A4" s="158"/>
      <c r="B4" s="159" t="s">
        <v>43</v>
      </c>
      <c r="C4" s="160">
        <f>'Data Input Page - Source Sprtd'!H30</f>
        <v>135403.38810899999</v>
      </c>
      <c r="E4" s="158"/>
      <c r="F4" s="159" t="s">
        <v>50</v>
      </c>
      <c r="G4" s="160">
        <f>' Data Input Page - Single Strm'!H23</f>
        <v>20995.844265</v>
      </c>
      <c r="I4" s="158"/>
      <c r="J4" s="166" t="s">
        <v>73</v>
      </c>
      <c r="K4" s="160">
        <f>' Data Input Page - Single Strm'!H34</f>
        <v>181930.97129624998</v>
      </c>
    </row>
    <row r="5" spans="1:14" ht="12.75" customHeight="1" x14ac:dyDescent="0.2">
      <c r="A5" s="161"/>
      <c r="B5" s="159" t="s">
        <v>80</v>
      </c>
      <c r="C5" s="162">
        <f>'Data Input Page - Source Sprtd'!B14</f>
        <v>0</v>
      </c>
      <c r="E5" s="158"/>
      <c r="F5" s="159" t="s">
        <v>2</v>
      </c>
      <c r="G5" s="162">
        <f>' Data Input Page - Single Strm'!B14</f>
        <v>0</v>
      </c>
      <c r="I5" s="158"/>
      <c r="J5" s="159" t="s">
        <v>2</v>
      </c>
      <c r="K5" s="162">
        <f>' Data Input Page - Single Strm'!B14</f>
        <v>0</v>
      </c>
    </row>
    <row r="6" spans="1:14" ht="12.75" customHeight="1" x14ac:dyDescent="0.2">
      <c r="A6" s="158"/>
      <c r="B6" s="159" t="s">
        <v>44</v>
      </c>
      <c r="C6" s="163">
        <f>'Data Input Page - Source Sprtd'!B15</f>
        <v>0</v>
      </c>
      <c r="E6" s="158"/>
      <c r="F6" s="159" t="s">
        <v>44</v>
      </c>
      <c r="G6" s="163">
        <f>' Data Input Page - Single Strm'!B15</f>
        <v>0</v>
      </c>
      <c r="I6" s="158"/>
      <c r="J6" s="159" t="s">
        <v>44</v>
      </c>
      <c r="K6" s="163">
        <f>' Data Input Page - Single Strm'!B15</f>
        <v>0</v>
      </c>
    </row>
    <row r="7" spans="1:14" ht="12.75" customHeight="1" x14ac:dyDescent="0.2">
      <c r="A7" s="158"/>
      <c r="B7" s="68" t="s">
        <v>66</v>
      </c>
      <c r="C7" s="164">
        <f>C4+C5+C6</f>
        <v>135403.38810899999</v>
      </c>
      <c r="E7" s="158"/>
      <c r="F7" s="68" t="s">
        <v>66</v>
      </c>
      <c r="G7" s="164">
        <f>G4+G5+G6</f>
        <v>20995.844265</v>
      </c>
      <c r="I7" s="158"/>
      <c r="J7" s="68" t="s">
        <v>66</v>
      </c>
      <c r="K7" s="164">
        <f>K4+K5+K6</f>
        <v>181930.97129624998</v>
      </c>
    </row>
    <row r="8" spans="1:14" ht="12.75" customHeight="1" x14ac:dyDescent="0.2">
      <c r="A8" s="158"/>
      <c r="B8" s="159"/>
      <c r="C8" s="157"/>
      <c r="E8" s="158"/>
      <c r="F8" s="159"/>
      <c r="G8" s="157"/>
      <c r="I8" s="158"/>
      <c r="J8" s="159"/>
      <c r="K8" s="157"/>
    </row>
    <row r="9" spans="1:14" ht="12.75" customHeight="1" x14ac:dyDescent="0.2">
      <c r="A9" s="156" t="s">
        <v>26</v>
      </c>
      <c r="B9" s="43"/>
      <c r="C9" s="157"/>
      <c r="E9" s="156" t="s">
        <v>26</v>
      </c>
      <c r="F9" s="43"/>
      <c r="G9" s="157"/>
      <c r="I9" s="156" t="s">
        <v>26</v>
      </c>
      <c r="J9" s="43"/>
      <c r="K9" s="157"/>
    </row>
    <row r="10" spans="1:14" ht="12.75" customHeight="1" x14ac:dyDescent="0.2">
      <c r="A10" s="156"/>
      <c r="B10" s="43" t="s">
        <v>109</v>
      </c>
      <c r="C10" s="165">
        <f>'Data Input Page - Source Sprtd'!E30</f>
        <v>1064.3176400999998</v>
      </c>
      <c r="D10" s="6"/>
      <c r="E10" s="156"/>
      <c r="F10" s="52" t="s">
        <v>59</v>
      </c>
      <c r="G10" s="165">
        <f>' Data Input Page - Single Strm'!E23</f>
        <v>1399.722951</v>
      </c>
      <c r="I10" s="156"/>
      <c r="J10" s="52" t="s">
        <v>59</v>
      </c>
      <c r="K10" s="165">
        <f>' Data Input Page - Single Strm'!E23</f>
        <v>1399.722951</v>
      </c>
    </row>
    <row r="11" spans="1:14" ht="12.75" customHeight="1" x14ac:dyDescent="0.2">
      <c r="A11" s="158"/>
      <c r="B11" s="166" t="s">
        <v>52</v>
      </c>
      <c r="C11" s="160">
        <f>'Data Input Page - Source Sprtd'!B12*'Pro Forma - Calculations'!C10</f>
        <v>37251.117403499993</v>
      </c>
      <c r="D11" s="6"/>
      <c r="E11" s="161"/>
      <c r="F11" s="166" t="s">
        <v>52</v>
      </c>
      <c r="G11" s="160">
        <f>' Data Input Page - Single Strm'!B12*'Pro Forma - Calculations'!G10</f>
        <v>48990.303285000002</v>
      </c>
      <c r="I11" s="161"/>
      <c r="J11" s="166" t="s">
        <v>52</v>
      </c>
      <c r="K11" s="160">
        <f>' Data Input Page - Single Strm'!B12*'Pro Forma - Calculations'!K10</f>
        <v>48990.303285000002</v>
      </c>
    </row>
    <row r="12" spans="1:14" ht="29.25" customHeight="1" x14ac:dyDescent="0.2">
      <c r="A12" s="158"/>
      <c r="B12" s="159" t="s">
        <v>63</v>
      </c>
      <c r="C12" s="167">
        <f>'Data Input Page - Source Sprtd'!B13*'Pro Forma - Calculations'!C10</f>
        <v>31929.529202999995</v>
      </c>
      <c r="D12" s="67"/>
      <c r="E12" s="161"/>
      <c r="F12" s="159" t="s">
        <v>63</v>
      </c>
      <c r="G12" s="167">
        <f>' Data Input Page - Single Strm'!B13*'Pro Forma - Calculations'!G10</f>
        <v>41991.688529999999</v>
      </c>
      <c r="I12" s="161"/>
      <c r="J12" s="159" t="s">
        <v>63</v>
      </c>
      <c r="K12" s="167">
        <f>K10*' Data Input Page - Single Strm'!B13</f>
        <v>41991.688529999999</v>
      </c>
    </row>
    <row r="13" spans="1:14" ht="12.75" customHeight="1" x14ac:dyDescent="0.2">
      <c r="A13" s="158"/>
      <c r="B13" s="68" t="s">
        <v>53</v>
      </c>
      <c r="C13" s="168">
        <f>C12+C11</f>
        <v>69180.646606499984</v>
      </c>
      <c r="D13" s="6"/>
      <c r="E13" s="161"/>
      <c r="F13" s="68" t="s">
        <v>53</v>
      </c>
      <c r="G13" s="168">
        <f>G12+G11</f>
        <v>90981.991815000001</v>
      </c>
      <c r="I13" s="161"/>
      <c r="J13" s="68" t="s">
        <v>53</v>
      </c>
      <c r="K13" s="168">
        <f>K12+K11</f>
        <v>90981.991815000001</v>
      </c>
    </row>
    <row r="14" spans="1:14" ht="12.75" customHeight="1" x14ac:dyDescent="0.2">
      <c r="A14" s="158"/>
      <c r="B14" s="68"/>
      <c r="C14" s="169"/>
      <c r="E14" s="158"/>
      <c r="F14" s="68"/>
      <c r="G14" s="169"/>
      <c r="I14" s="158"/>
      <c r="J14" s="68"/>
      <c r="K14" s="169"/>
    </row>
    <row r="15" spans="1:14" ht="19.5" customHeight="1" x14ac:dyDescent="0.2">
      <c r="A15" s="156" t="s">
        <v>1</v>
      </c>
      <c r="B15" s="43"/>
      <c r="C15" s="157"/>
      <c r="E15" s="156" t="s">
        <v>1</v>
      </c>
      <c r="F15" s="43"/>
      <c r="G15" s="157"/>
      <c r="H15" s="43"/>
      <c r="I15" s="156" t="s">
        <v>1</v>
      </c>
      <c r="J15" s="43"/>
      <c r="K15" s="157"/>
    </row>
    <row r="16" spans="1:14" ht="12.75" customHeight="1" x14ac:dyDescent="0.2">
      <c r="A16" s="158" t="s">
        <v>81</v>
      </c>
      <c r="B16" s="159" t="s">
        <v>47</v>
      </c>
      <c r="C16" s="170">
        <f>'Operating Expenses'!B14</f>
        <v>140580</v>
      </c>
      <c r="E16" s="158"/>
      <c r="F16" s="159" t="s">
        <v>47</v>
      </c>
      <c r="G16" s="170">
        <f>'Operating Expenses'!B14</f>
        <v>140580</v>
      </c>
      <c r="H16" s="52"/>
      <c r="I16" s="158"/>
      <c r="J16" s="159" t="s">
        <v>47</v>
      </c>
      <c r="K16" s="170">
        <f>'Operating Expenses'!B14</f>
        <v>140580</v>
      </c>
      <c r="L16" s="6"/>
      <c r="M16" s="6"/>
      <c r="N16" s="6"/>
    </row>
    <row r="17" spans="1:20" s="6" customFormat="1" ht="43.5" customHeight="1" x14ac:dyDescent="0.2">
      <c r="A17" s="161"/>
      <c r="B17" s="166" t="s">
        <v>100</v>
      </c>
      <c r="C17" s="170">
        <f>'Data Input Page - Source Sprtd'!I30</f>
        <v>1383.61293213</v>
      </c>
      <c r="E17" s="161"/>
      <c r="F17" s="166" t="s">
        <v>100</v>
      </c>
      <c r="G17" s="181" t="s">
        <v>88</v>
      </c>
      <c r="H17" s="52"/>
      <c r="I17" s="161"/>
      <c r="J17" s="166" t="s">
        <v>100</v>
      </c>
      <c r="K17" s="170">
        <f>' Data Input Page - Single Strm'!I22</f>
        <v>7278.5593451999994</v>
      </c>
    </row>
    <row r="18" spans="1:20" ht="23.25" customHeight="1" x14ac:dyDescent="0.2">
      <c r="A18" s="158"/>
      <c r="B18" s="159" t="s">
        <v>48</v>
      </c>
      <c r="C18" s="170">
        <f>'Capital Expenses'!D45</f>
        <v>37617.752579327513</v>
      </c>
      <c r="E18" s="158"/>
      <c r="F18" s="159" t="s">
        <v>48</v>
      </c>
      <c r="G18" s="170">
        <f>'Capital Expenses'!D51</f>
        <v>3850.6360907973049</v>
      </c>
      <c r="H18" s="52"/>
      <c r="I18" s="158"/>
      <c r="J18" s="159" t="s">
        <v>48</v>
      </c>
      <c r="K18" s="170">
        <f>'Capital Expenses'!D57</f>
        <v>42949.402551200707</v>
      </c>
      <c r="L18" s="6"/>
      <c r="M18" s="6"/>
      <c r="N18" s="6"/>
      <c r="O18" s="6"/>
      <c r="P18" s="6"/>
      <c r="Q18" s="6"/>
      <c r="R18" s="6"/>
      <c r="S18" s="6"/>
      <c r="T18" s="6"/>
    </row>
    <row r="19" spans="1:20" s="70" customFormat="1" ht="38.25" customHeight="1" x14ac:dyDescent="0.2">
      <c r="A19" s="171"/>
      <c r="B19" s="166" t="s">
        <v>106</v>
      </c>
      <c r="C19" s="172">
        <f>(50/'Data Input Page - Source Sprtd'!B8*'Data Input Page - Source Sprtd'!B10+('Data Input Page - Source Sprtd'!B9*1.35))*'Data Input Page - Source Sprtd'!B6/50*'Data Input Page - Source Sprtd'!E30/'Data Input Page - Source Sprtd'!B7+'Data Input Page - Source Sprtd'!B11</f>
        <v>5864.7551775077491</v>
      </c>
      <c r="E19" s="171"/>
      <c r="F19" s="166" t="s">
        <v>106</v>
      </c>
      <c r="G19" s="182">
        <f>((50/' Data Input Page - Single Strm'!B8)*' Data Input Page - Single Strm'!B10+(' Data Input Page - Single Strm'!B9*1.35))*' Data Input Page - Single Strm'!B6/50*' Data Input Page - Single Strm'!E23/' Data Input Page - Single Strm'!B7+' Data Input Page - Single Strm'!B11</f>
        <v>7232.3703327024996</v>
      </c>
      <c r="I19" s="171"/>
      <c r="J19" s="166" t="s">
        <v>106</v>
      </c>
      <c r="K19" s="172">
        <f>((50/' Data Input Page - Single Strm'!B8*' Data Input Page - Single Strm'!B10)+' Data Input Page - Single Strm'!B7*1.35)*' Data Input Page - Single Strm'!B6/50*' Data Input Page - Single Strm'!E23/' Data Input Page - Single Strm'!B9+' Data Input Page - Single Strm'!B11</f>
        <v>7232.3703327024996</v>
      </c>
      <c r="L19" s="49"/>
      <c r="M19" s="49"/>
      <c r="N19" s="49"/>
    </row>
    <row r="20" spans="1:20" ht="12.75" customHeight="1" x14ac:dyDescent="0.2">
      <c r="A20" s="158"/>
      <c r="B20" s="68" t="s">
        <v>49</v>
      </c>
      <c r="C20" s="164">
        <f>C19+C18+C16+C17</f>
        <v>185446.12068896525</v>
      </c>
      <c r="D20" s="43"/>
      <c r="E20" s="158"/>
      <c r="F20" s="68" t="s">
        <v>49</v>
      </c>
      <c r="G20" s="164">
        <f>G19+G18+G16</f>
        <v>151663.00642349981</v>
      </c>
      <c r="H20" s="52"/>
      <c r="I20" s="158"/>
      <c r="J20" s="68" t="s">
        <v>49</v>
      </c>
      <c r="K20" s="164">
        <f>K19+K18+K17+K16</f>
        <v>198040.33222910319</v>
      </c>
      <c r="L20" s="6"/>
      <c r="M20" s="6"/>
      <c r="N20" s="6"/>
    </row>
    <row r="21" spans="1:20" ht="12.75" customHeight="1" thickBot="1" x14ac:dyDescent="0.3">
      <c r="A21" s="158"/>
      <c r="B21" s="69"/>
      <c r="C21" s="173"/>
      <c r="D21" s="43"/>
      <c r="E21" s="158"/>
      <c r="F21" s="69"/>
      <c r="G21" s="173"/>
      <c r="H21" s="53"/>
      <c r="I21" s="158"/>
      <c r="J21" s="69"/>
      <c r="K21" s="173"/>
      <c r="L21" s="6"/>
      <c r="M21" s="6"/>
      <c r="N21" s="6"/>
    </row>
    <row r="22" spans="1:20" ht="30.75" customHeight="1" thickTop="1" thickBot="1" x14ac:dyDescent="0.3">
      <c r="A22" s="174" t="s">
        <v>4</v>
      </c>
      <c r="B22" s="175" t="s">
        <v>110</v>
      </c>
      <c r="C22" s="176">
        <f>C7+C13-C20</f>
        <v>19137.914026534709</v>
      </c>
      <c r="E22" s="174" t="s">
        <v>4</v>
      </c>
      <c r="F22" s="175" t="s">
        <v>110</v>
      </c>
      <c r="G22" s="176">
        <f>G7+G13-G20</f>
        <v>-39685.170343499805</v>
      </c>
      <c r="H22" s="5"/>
      <c r="I22" s="174" t="s">
        <v>4</v>
      </c>
      <c r="J22" s="175" t="s">
        <v>110</v>
      </c>
      <c r="K22" s="176">
        <f>K7+K13-K20</f>
        <v>74872.630882146768</v>
      </c>
    </row>
    <row r="23" spans="1:20" ht="12.75" customHeight="1" x14ac:dyDescent="0.3">
      <c r="A23" s="8"/>
      <c r="B23" s="140"/>
      <c r="C23" s="51"/>
      <c r="E23" s="8"/>
      <c r="F23" s="50"/>
      <c r="G23" s="51"/>
      <c r="H23" s="5"/>
      <c r="I23" s="8"/>
      <c r="J23" s="50"/>
      <c r="K23" s="51"/>
    </row>
    <row r="24" spans="1:20" ht="12.75" customHeight="1" x14ac:dyDescent="0.3">
      <c r="G24" s="44"/>
      <c r="H24" s="5"/>
      <c r="K24" s="44"/>
    </row>
    <row r="25" spans="1:20" ht="12.75" customHeight="1" x14ac:dyDescent="0.3">
      <c r="A25" s="1" t="s">
        <v>56</v>
      </c>
      <c r="C25" s="3"/>
      <c r="G25" s="45"/>
      <c r="H25" s="5"/>
      <c r="K25" s="45"/>
    </row>
    <row r="26" spans="1:20" ht="15.75" customHeight="1" x14ac:dyDescent="0.3">
      <c r="A26" s="1" t="s">
        <v>45</v>
      </c>
      <c r="G26" s="45"/>
      <c r="H26" s="5"/>
      <c r="K26" s="45"/>
    </row>
    <row r="27" spans="1:20" ht="15.75" customHeight="1" x14ac:dyDescent="0.3">
      <c r="A27" s="1" t="s">
        <v>57</v>
      </c>
      <c r="C27" s="3"/>
      <c r="G27" s="143"/>
      <c r="H27" s="5"/>
      <c r="K27" s="5"/>
    </row>
    <row r="28" spans="1:20" ht="15.6" x14ac:dyDescent="0.3">
      <c r="C28" s="2"/>
      <c r="G28" s="5"/>
      <c r="H28" s="5"/>
      <c r="K28" s="5"/>
    </row>
    <row r="29" spans="1:20" ht="15.6" x14ac:dyDescent="0.3">
      <c r="A29" s="1" t="s">
        <v>54</v>
      </c>
      <c r="G29" s="5"/>
      <c r="H29" s="45"/>
      <c r="K29" s="5"/>
    </row>
    <row r="30" spans="1:20" ht="15.6" x14ac:dyDescent="0.3">
      <c r="G30" s="5"/>
      <c r="H30" s="45"/>
      <c r="K30" s="5"/>
    </row>
    <row r="31" spans="1:20" ht="15.6" x14ac:dyDescent="0.3">
      <c r="A31" s="191" t="s">
        <v>108</v>
      </c>
      <c r="G31" s="5"/>
      <c r="H31" s="45"/>
      <c r="K31" s="5"/>
    </row>
    <row r="32" spans="1:20" ht="15.6" x14ac:dyDescent="0.3">
      <c r="G32" s="5"/>
      <c r="H32" s="45"/>
      <c r="K32" s="5"/>
    </row>
    <row r="33" spans="2:11" ht="15.6" x14ac:dyDescent="0.3">
      <c r="B33" s="49"/>
      <c r="G33" s="43"/>
      <c r="H33" s="45"/>
      <c r="K33" s="43"/>
    </row>
    <row r="34" spans="2:11" ht="15.6" x14ac:dyDescent="0.3">
      <c r="G34" s="43"/>
      <c r="H34" s="45"/>
      <c r="K34" s="43"/>
    </row>
    <row r="35" spans="2:11" ht="15.6" x14ac:dyDescent="0.3">
      <c r="G35" s="43"/>
      <c r="H35" s="45"/>
      <c r="K35" s="43"/>
    </row>
    <row r="36" spans="2:11" ht="15.6" x14ac:dyDescent="0.3">
      <c r="G36" s="43"/>
      <c r="H36" s="45"/>
      <c r="K36" s="43"/>
    </row>
    <row r="37" spans="2:11" ht="15.6" x14ac:dyDescent="0.3">
      <c r="H37" s="45"/>
    </row>
    <row r="38" spans="2:11" x14ac:dyDescent="0.25">
      <c r="H38" s="43"/>
    </row>
    <row r="39" spans="2:11" x14ac:dyDescent="0.25">
      <c r="H39" s="43"/>
    </row>
    <row r="40" spans="2:11" x14ac:dyDescent="0.25">
      <c r="H40" s="43"/>
    </row>
    <row r="41" spans="2:11" x14ac:dyDescent="0.25">
      <c r="H41" s="43"/>
    </row>
  </sheetData>
  <printOptions horizontalCentered="1"/>
  <pageMargins left="0.2" right="0.2" top="0.25" bottom="0.25" header="0.3" footer="0.3"/>
  <pageSetup scale="37" orientation="landscape" r:id="rId1"/>
  <headerFooter>
    <oddHeader xml:space="preserve">&amp;C&amp;"Arial,Bold"&amp;14ORGANICS MANAGEMENT PROFORMA MODEL, RIVERSIDE SITE, CITY OF TOLEDO, OHIO
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 Input Page - Source Sprtd</vt:lpstr>
      <vt:lpstr> Data Input Page - Single Strm</vt:lpstr>
      <vt:lpstr>Operating Expenses</vt:lpstr>
      <vt:lpstr>Capital Expenses</vt:lpstr>
      <vt:lpstr>Pro Forma - Calculations</vt:lpstr>
      <vt:lpstr>'Pro Forma - Calculations'!Print_Titles</vt:lpstr>
    </vt:vector>
  </TitlesOfParts>
  <Company>SCS Engineers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2574mjr</dc:creator>
  <cp:lastModifiedBy>tanders</cp:lastModifiedBy>
  <cp:lastPrinted>2016-12-21T18:30:37Z</cp:lastPrinted>
  <dcterms:created xsi:type="dcterms:W3CDTF">2011-11-15T14:27:45Z</dcterms:created>
  <dcterms:modified xsi:type="dcterms:W3CDTF">2017-02-07T20:14:56Z</dcterms:modified>
</cp:coreProperties>
</file>